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xml"/>
  <Override PartName="/xl/charts/chart12.xml" ContentType="application/vnd.openxmlformats-officedocument.drawingml.chart+xml"/>
  <Override PartName="/xl/drawings/drawing15.xml" ContentType="application/vnd.openxmlformats-officedocument.drawing+xml"/>
  <Override PartName="/xl/charts/chart13.xml" ContentType="application/vnd.openxmlformats-officedocument.drawingml.chart+xml"/>
  <Override PartName="/xl/charts/style10.xml" ContentType="application/vnd.ms-office.chartstyle+xml"/>
  <Override PartName="/xl/charts/colors10.xml" ContentType="application/vnd.ms-office.chartcolorstyle+xml"/>
  <Override PartName="/xl/charts/chart14.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657" documentId="13_ncr:1_{D01844F9-3BA0-42E1-896A-1BD23C2589F5}" xr6:coauthVersionLast="47" xr6:coauthVersionMax="47" xr10:uidLastSave="{EC2FA471-9F9B-40BA-B9BB-E41CDFAEC752}"/>
  <bookViews>
    <workbookView xWindow="-120" yWindow="-120" windowWidth="29040" windowHeight="15720" tabRatio="756" xr2:uid="{00000000-000D-0000-FFFF-FFFF00000000}"/>
  </bookViews>
  <sheets>
    <sheet name="Indice" sheetId="233" r:id="rId1"/>
    <sheet name="fig.1" sheetId="234" r:id="rId2"/>
    <sheet name="fig.2" sheetId="252" r:id="rId3"/>
    <sheet name="fig.3" sheetId="251" r:id="rId4"/>
    <sheet name="fig.4" sheetId="301" r:id="rId5"/>
    <sheet name="fig.5" sheetId="245" r:id="rId6"/>
    <sheet name="fig.6" sheetId="253" r:id="rId7"/>
    <sheet name="fig.7" sheetId="264" r:id="rId8"/>
    <sheet name="fig.8" sheetId="256" r:id="rId9"/>
    <sheet name="fig.9" sheetId="240" r:id="rId10"/>
    <sheet name="fig.10" sheetId="241" r:id="rId11"/>
    <sheet name="fig.11" sheetId="243" r:id="rId12"/>
    <sheet name="fig.12" sheetId="302" r:id="rId13"/>
    <sheet name="fig.13" sheetId="250" r:id="rId14"/>
    <sheet name="fig.14" sheetId="247" r:id="rId15"/>
    <sheet name="fig.15" sheetId="261" r:id="rId16"/>
    <sheet name="fig.16" sheetId="260" r:id="rId17"/>
    <sheet name="tav.1" sheetId="266" r:id="rId18"/>
    <sheet name="tav.2" sheetId="269" r:id="rId19"/>
    <sheet name="tav.3" sheetId="271" r:id="rId20"/>
    <sheet name="tav.4" sheetId="274" r:id="rId21"/>
    <sheet name="tav.5" sheetId="276" r:id="rId22"/>
    <sheet name="tav.6" sheetId="278" r:id="rId23"/>
    <sheet name="tav.7" sheetId="280" r:id="rId24"/>
    <sheet name="tav.8" sheetId="281" r:id="rId25"/>
    <sheet name="tav.9" sheetId="282" r:id="rId26"/>
    <sheet name="tav.10" sheetId="283" r:id="rId27"/>
    <sheet name="tav.11" sheetId="286" r:id="rId28"/>
    <sheet name="tav.12" sheetId="287" r:id="rId29"/>
    <sheet name="tav.13" sheetId="289" r:id="rId30"/>
    <sheet name="tav.14" sheetId="292" r:id="rId31"/>
    <sheet name="tav.15" sheetId="293" r:id="rId32"/>
    <sheet name="tav.16" sheetId="295" r:id="rId33"/>
    <sheet name="tav.17" sheetId="296" r:id="rId34"/>
    <sheet name="tav.18" sheetId="299" r:id="rId35"/>
    <sheet name="tav.19" sheetId="300" r:id="rId36"/>
    <sheet name="tav.20" sheetId="298" r:id="rId37"/>
    <sheet name="tav.21" sheetId="297" r:id="rId38"/>
    <sheet name="tav.22" sheetId="294" r:id="rId39"/>
    <sheet name="tav.23" sheetId="291" r:id="rId40"/>
    <sheet name="tav.24" sheetId="290" r:id="rId41"/>
    <sheet name="tav.25" sheetId="288" r:id="rId42"/>
    <sheet name="tav.26" sheetId="285" r:id="rId43"/>
    <sheet name="tav.27" sheetId="279" r:id="rId44"/>
    <sheet name="tav.28" sheetId="277" r:id="rId45"/>
    <sheet name="tav.29" sheetId="275" r:id="rId46"/>
    <sheet name="tav.30" sheetId="273" r:id="rId47"/>
    <sheet name="tav.31" sheetId="272" r:id="rId48"/>
    <sheet name="tav.32" sheetId="270" r:id="rId49"/>
    <sheet name="tav.33" sheetId="268" r:id="rId50"/>
    <sheet name="tav.34" sheetId="267" r:id="rId51"/>
  </sheets>
  <definedNames>
    <definedName name="_xlnm.Print_Area" localSheetId="1">fig.1!$A$1:$J$20</definedName>
    <definedName name="_xlnm.Print_Area" localSheetId="10">fig.10!$A$1:$L$26</definedName>
    <definedName name="_xlnm.Print_Area" localSheetId="11">fig.11!$A$1:$J$23</definedName>
    <definedName name="_xlnm.Print_Area" localSheetId="12">fig.12!$A$1:$J$31</definedName>
    <definedName name="_xlnm.Print_Area" localSheetId="13">fig.13!$A$1:$F$27</definedName>
    <definedName name="_xlnm.Print_Area" localSheetId="14">fig.14!$A$1:$R$19</definedName>
    <definedName name="_xlnm.Print_Area" localSheetId="15">fig.15!$A$1:$L$18</definedName>
    <definedName name="_xlnm.Print_Area" localSheetId="16">fig.16!$A$1:$E$21</definedName>
    <definedName name="_xlnm.Print_Area" localSheetId="2">fig.2!$A$1:$G$20</definedName>
    <definedName name="_xlnm.Print_Area" localSheetId="3">fig.3!$A$1:$I$19</definedName>
    <definedName name="_xlnm.Print_Area" localSheetId="4">fig.4!$A$1:$K$31</definedName>
    <definedName name="_xlnm.Print_Area" localSheetId="5">fig.5!$A$1:$L$25</definedName>
    <definedName name="_xlnm.Print_Area" localSheetId="6">fig.6!$A$1:$S$28</definedName>
    <definedName name="_xlnm.Print_Area" localSheetId="8">fig.8!$A$1:$G$33</definedName>
    <definedName name="_xlnm.Print_Area" localSheetId="9">fig.9!$A$1:$J$19</definedName>
    <definedName name="svdgdzrgsrt" localSheetId="15">#REF!</definedName>
    <definedName name="svdgdzrgsrt" localSheetId="7">#REF!</definedName>
    <definedName name="svdgdzrgsrt">#REF!</definedName>
    <definedName name="test" localSheetId="15">#REF!</definedName>
    <definedName name="test" localSheetId="7">#REF!</definedName>
    <definedName name="test">#REF!</definedName>
    <definedName name="test_nuovo" localSheetId="15">#REF!</definedName>
    <definedName name="test_nuovo" localSheetId="7">#REF!</definedName>
    <definedName name="test_nuovo">#REF!</definedName>
    <definedName name="TEST1" localSheetId="15">#REF!</definedName>
    <definedName name="TEST1" localSheetId="7">#REF!</definedName>
    <definedName name="TES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1" i="301" l="1"/>
  <c r="G71" i="301" s="1"/>
  <c r="B69" i="301"/>
  <c r="G69" i="301" s="1"/>
  <c r="C69" i="301"/>
  <c r="D69" i="301"/>
  <c r="E69" i="301"/>
  <c r="F69" i="301"/>
  <c r="B70" i="301"/>
  <c r="G70" i="301" s="1"/>
  <c r="C70" i="301"/>
  <c r="D70" i="301"/>
  <c r="E70" i="301"/>
  <c r="F70" i="301"/>
  <c r="B71" i="301"/>
  <c r="D71" i="301"/>
  <c r="E71" i="301"/>
  <c r="F71" i="301"/>
  <c r="B72" i="301"/>
  <c r="G72" i="301" s="1"/>
  <c r="C72" i="301"/>
  <c r="D72" i="301"/>
  <c r="E72" i="301"/>
  <c r="F72" i="301"/>
  <c r="G68" i="301"/>
  <c r="B68" i="301"/>
  <c r="C68" i="301"/>
  <c r="D68" i="301"/>
  <c r="E68" i="301"/>
  <c r="F68" i="301"/>
  <c r="A47" i="233" l="1"/>
  <c r="A15" i="233" l="1"/>
  <c r="A7" i="233"/>
  <c r="A13" i="233" l="1"/>
  <c r="A12" i="233"/>
  <c r="A11" i="233"/>
  <c r="A19" i="233"/>
  <c r="A18" i="233"/>
  <c r="A55" i="233"/>
  <c r="A54" i="233"/>
  <c r="A53" i="233"/>
  <c r="A52" i="233"/>
  <c r="A51" i="233"/>
  <c r="A50" i="233"/>
  <c r="A49" i="233"/>
  <c r="A48" i="233"/>
  <c r="A46" i="233"/>
  <c r="A45" i="233"/>
  <c r="A44" i="233"/>
  <c r="A43" i="233"/>
  <c r="A42" i="233"/>
  <c r="A41" i="233"/>
  <c r="A40" i="233"/>
  <c r="A39" i="233"/>
  <c r="A38" i="233"/>
  <c r="A37" i="233"/>
  <c r="A36" i="233"/>
  <c r="A35" i="233"/>
  <c r="A34" i="233"/>
  <c r="A33" i="233"/>
  <c r="A32" i="233"/>
  <c r="A31" i="233"/>
  <c r="A30" i="233"/>
  <c r="A29" i="233"/>
  <c r="A28" i="233"/>
  <c r="A27" i="233"/>
  <c r="A26" i="233"/>
  <c r="A25" i="233"/>
  <c r="A24" i="233"/>
  <c r="A23" i="233"/>
  <c r="A22" i="233"/>
  <c r="A16" i="233" l="1"/>
  <c r="A10" i="233"/>
  <c r="A9" i="233"/>
  <c r="A8" i="233"/>
  <c r="A6" i="233"/>
  <c r="A5" i="233"/>
  <c r="A14" i="233"/>
  <c r="A17" i="233"/>
  <c r="A4" i="233" l="1"/>
</calcChain>
</file>

<file path=xl/sharedStrings.xml><?xml version="1.0" encoding="utf-8"?>
<sst xmlns="http://schemas.openxmlformats.org/spreadsheetml/2006/main" count="1038" uniqueCount="329">
  <si>
    <t>Nord</t>
  </si>
  <si>
    <t>Centro</t>
  </si>
  <si>
    <t>Mezzogiorno</t>
  </si>
  <si>
    <t>Totale</t>
  </si>
  <si>
    <t>Maschi</t>
  </si>
  <si>
    <t>Femmine</t>
  </si>
  <si>
    <t>Agricoltura</t>
  </si>
  <si>
    <t>Industria in senso stretto</t>
  </si>
  <si>
    <t>Costruzioni</t>
  </si>
  <si>
    <t>Commercio e riparazioni</t>
  </si>
  <si>
    <t>Alberghi e ristoranti</t>
  </si>
  <si>
    <t>P.A., istruzione e sanità</t>
  </si>
  <si>
    <t>Attività svolte da famiglie e convivenze</t>
  </si>
  <si>
    <t>Altri servizi pubblici, sociali e personali</t>
  </si>
  <si>
    <t xml:space="preserve">Totale </t>
  </si>
  <si>
    <t>Cessazione richiesta dal lavoratore</t>
  </si>
  <si>
    <t>Cessazione promossa dal datore di lavoro</t>
  </si>
  <si>
    <t>Industria</t>
  </si>
  <si>
    <t>Servizi</t>
  </si>
  <si>
    <t>Cessazione al termine</t>
  </si>
  <si>
    <t>Trasporti, comunicazioni etc.</t>
  </si>
  <si>
    <t>Italia</t>
  </si>
  <si>
    <t>Braccianti agricoli</t>
  </si>
  <si>
    <t>Cuochi in alberghi e ristoranti</t>
  </si>
  <si>
    <t>Facchini, addetti allo spostamento merci ed assimilati</t>
  </si>
  <si>
    <t>Registi, direttori artistici, attori, sceneggiatori e scenografi</t>
  </si>
  <si>
    <t xml:space="preserve">Piemonte </t>
  </si>
  <si>
    <t>Valle d'Aosta</t>
  </si>
  <si>
    <t xml:space="preserve">Lombardia </t>
  </si>
  <si>
    <t xml:space="preserve">Veneto </t>
  </si>
  <si>
    <t xml:space="preserve">Liguria </t>
  </si>
  <si>
    <t xml:space="preserve">Toscana </t>
  </si>
  <si>
    <t xml:space="preserve">Umbria </t>
  </si>
  <si>
    <t xml:space="preserve">Marche </t>
  </si>
  <si>
    <t xml:space="preserve">Lazio </t>
  </si>
  <si>
    <t xml:space="preserve">Abruzzo </t>
  </si>
  <si>
    <t xml:space="preserve">Molise </t>
  </si>
  <si>
    <t xml:space="preserve">Campania </t>
  </si>
  <si>
    <t xml:space="preserve">Basilicata </t>
  </si>
  <si>
    <t xml:space="preserve">Calabria </t>
  </si>
  <si>
    <t xml:space="preserve">Sicilia </t>
  </si>
  <si>
    <t xml:space="preserve">Sardegna </t>
  </si>
  <si>
    <t>Rapporti di lavoro attivati</t>
  </si>
  <si>
    <t>Rapporti di lavoro cessati</t>
  </si>
  <si>
    <t>I trim</t>
  </si>
  <si>
    <t>II trim</t>
  </si>
  <si>
    <t>III trim</t>
  </si>
  <si>
    <t>IV trim</t>
  </si>
  <si>
    <t>REGIONE</t>
  </si>
  <si>
    <t>Trasporti, comunicazioni, attività finanziarie, etc</t>
  </si>
  <si>
    <t xml:space="preserve">          Bolzano</t>
  </si>
  <si>
    <t xml:space="preserve">          Trento </t>
  </si>
  <si>
    <t xml:space="preserve">Puglia </t>
  </si>
  <si>
    <t xml:space="preserve"> Tempo Determinato </t>
  </si>
  <si>
    <t xml:space="preserve"> Apprendistato </t>
  </si>
  <si>
    <t xml:space="preserve"> Totale  </t>
  </si>
  <si>
    <t xml:space="preserve">         Bolzano</t>
  </si>
  <si>
    <t xml:space="preserve">        Trento </t>
  </si>
  <si>
    <t>Friuli Venezia Giulia</t>
  </si>
  <si>
    <t>Totale (b)</t>
  </si>
  <si>
    <t xml:space="preserve">Emilia-Romagna </t>
  </si>
  <si>
    <t xml:space="preserve"> Contratti di Collaborazione</t>
  </si>
  <si>
    <t>TIPOLOGIA DI CONTRATTO</t>
  </si>
  <si>
    <t>Valori assoluti</t>
  </si>
  <si>
    <t>Composizione percentuale</t>
  </si>
  <si>
    <t>SETTORE DI ATTIVITA' ECONOMICA</t>
  </si>
  <si>
    <t>Var.% rispetto all'anno precedente</t>
  </si>
  <si>
    <t>Trasporti, comunicazioni, attività finanziarie e altri servizi alle imprese</t>
  </si>
  <si>
    <t xml:space="preserve">        di cui: Istruzione </t>
  </si>
  <si>
    <t>TRIMESTRE</t>
  </si>
  <si>
    <t>ATTIVITA' ECONOMICA</t>
  </si>
  <si>
    <t>CLASSE D'ETA'</t>
  </si>
  <si>
    <t>Tempo Determinato</t>
  </si>
  <si>
    <t>Apprendistato</t>
  </si>
  <si>
    <t>25-34</t>
  </si>
  <si>
    <t>35-54</t>
  </si>
  <si>
    <t xml:space="preserve"> Contratti di Collaborazione </t>
  </si>
  <si>
    <t xml:space="preserve"> Totale </t>
  </si>
  <si>
    <t>(a) Si intende la ripartizione geografica della sede in cui si svolge l'attività lavorativa.</t>
  </si>
  <si>
    <t>Settori</t>
  </si>
  <si>
    <t>CLASSE DI ETA'</t>
  </si>
  <si>
    <t>MOTIVI DI CESSAZIONE</t>
  </si>
  <si>
    <t>Addetti agli affari generali</t>
  </si>
  <si>
    <t>Addetti all'assistenza personale</t>
  </si>
  <si>
    <t>Commessi delle vendite al minuto</t>
  </si>
  <si>
    <t>Manovali e personale non qualificato dell’edilizia civile e professioni assimilate</t>
  </si>
  <si>
    <t>Professori di scuola primaria</t>
  </si>
  <si>
    <t>Professori di scuola pre–primaria</t>
  </si>
  <si>
    <t>Camerieri e professioni assimilate</t>
  </si>
  <si>
    <t>Contratti di Collaborazione</t>
  </si>
  <si>
    <t>Conduttori di mezzi pesanti e camion</t>
  </si>
  <si>
    <t>Tipo contratto</t>
  </si>
  <si>
    <t>Altre qualifiche</t>
  </si>
  <si>
    <t>Totale 
(=100%)</t>
  </si>
  <si>
    <t xml:space="preserve">Emilia Romagna </t>
  </si>
  <si>
    <t>P.A., Istruzione e Sanità</t>
  </si>
  <si>
    <t xml:space="preserve">Maschi </t>
  </si>
  <si>
    <t>Fonte: Ministero del Lavoro e delle Politiche Sociali - Sistema Informativo Statistico delle Comunicazioni Obbligatorie</t>
  </si>
  <si>
    <t>COMPOSIZIONE PERCENTUALE</t>
  </si>
  <si>
    <t>Cessazione richiesta dal tirocinante</t>
  </si>
  <si>
    <t>Altro</t>
  </si>
  <si>
    <t>(a) Per "Altre cause" si intende: Altro, Decesso, Modifica del termine inizialmente fissato; Risoluzione consensuale.</t>
  </si>
  <si>
    <t xml:space="preserve">(a) Si intende la Regione della sede in cui si svolge l'attività lavorativa. 
</t>
  </si>
  <si>
    <t>(b) Il Totale è comprensivo degli N.d.</t>
  </si>
  <si>
    <t>(a) Si intende la Regione della sede in cui si svolge l'attività lavorativa</t>
  </si>
  <si>
    <t xml:space="preserve">(b) Il Totale è comprensivo degli N.d. </t>
  </si>
  <si>
    <t>Fonte: Ministero del Lavoro e delle Politiche Sociali - Sistema informativo Statistico delle Comunicazioni Obbligatorie</t>
  </si>
  <si>
    <t>Rapporti di lavoro attivati - Composizione Percentuali</t>
  </si>
  <si>
    <t>Tempo Indeterminato (a)</t>
  </si>
  <si>
    <t>Altro (b)</t>
  </si>
  <si>
    <t>(a) Al netto delle Trasformazioni</t>
  </si>
  <si>
    <t xml:space="preserve"> Tempo Indeterminato (a)</t>
  </si>
  <si>
    <t xml:space="preserve"> Altro (b) </t>
  </si>
  <si>
    <t xml:space="preserve">(b) La tipologia contrattuale “Altro” include: contratto di formazione lavoro (solo P.A.); contratti di inserimento lavorativo; contratto di agenzia a tempo determinato
e indeterminato; contratto intermittente a tempo determinato e indeterminato; lavoro autonomo nello spettacolo.
</t>
  </si>
  <si>
    <t>DURATA EFFETTIVA DEL RAPPORTO DI LAVORO (GIORNI)</t>
  </si>
  <si>
    <t>Fino a 30</t>
  </si>
  <si>
    <t>2-3</t>
  </si>
  <si>
    <t>4-30</t>
  </si>
  <si>
    <t>31-90</t>
  </si>
  <si>
    <t>91-365</t>
  </si>
  <si>
    <t>366 e oltre</t>
  </si>
  <si>
    <t>Altre cause (a)</t>
  </si>
  <si>
    <t>Altro (d)</t>
  </si>
  <si>
    <t xml:space="preserve"> Tempo Indeterminato (c)</t>
  </si>
  <si>
    <t>(c) Al netto delle Trasformazioni</t>
  </si>
  <si>
    <t>(d) La tipologia contrattuale "Altro" include: contratto di formazione lavoro (solo P.A.); contratto di inserimento lavorativo; contratto di agenzia a tempo determinato e indeterminato; lavoro autonomo nello spettacolo.</t>
  </si>
  <si>
    <t>Operatori di apparecchi per la ripresa e la produzione audio-video</t>
  </si>
  <si>
    <t>Bidelli e professioni assimilate</t>
  </si>
  <si>
    <t>Autisti di taxi, conduttori di automobili, furgoni e altri veicoli</t>
  </si>
  <si>
    <t>Lavoratori  attivati</t>
  </si>
  <si>
    <t xml:space="preserve">Variazione tendenziale % </t>
  </si>
  <si>
    <t>Altri servizi pubb., soc. e personali</t>
  </si>
  <si>
    <t>Attività svolte da famiglie e conv.</t>
  </si>
  <si>
    <t>Trasporti, Comun., Attività  finanz.</t>
  </si>
  <si>
    <t xml:space="preserve">SETTORE DI ATTIVITA' </t>
  </si>
  <si>
    <t>ECONOMICA</t>
  </si>
  <si>
    <t>Lavoratori  cessati</t>
  </si>
  <si>
    <t>Variazione tendenziale %</t>
  </si>
  <si>
    <t>Lavoratori cessati</t>
  </si>
  <si>
    <t>1</t>
  </si>
  <si>
    <t>MOTIVO CESSAZIONE</t>
  </si>
  <si>
    <t>Cessazione al Termine</t>
  </si>
  <si>
    <t>Altre cause</t>
  </si>
  <si>
    <t xml:space="preserve">     di cui:   Cessazione attività</t>
  </si>
  <si>
    <t>Licenziamento (a)</t>
  </si>
  <si>
    <t>Altre cause (c)</t>
  </si>
  <si>
    <t>(a) Per "Licenziamento" si intende: Licenziamento per giustificato motivo oggettivo; Licenziamento per giustificato motivo soggettivo; Licenziamento collettivo; Licenziamento giusta causa.</t>
  </si>
  <si>
    <t>(b) Per "Altro" si intende: Decadenza dal servizio; Mancato superamento del periodo di prova.</t>
  </si>
  <si>
    <t>(c) Per "Altre cause" si intende: Altro; Decesso; Modifica del termine inizialmente fissato; Risoluzione consensuale.</t>
  </si>
  <si>
    <t>Fino a 24</t>
  </si>
  <si>
    <t>Da 25 a 29</t>
  </si>
  <si>
    <t>Da 30 a 34</t>
  </si>
  <si>
    <t>Da 35 a 44</t>
  </si>
  <si>
    <t>Da 45 a 54</t>
  </si>
  <si>
    <t>Da 55 a 64</t>
  </si>
  <si>
    <t>Oltre 65</t>
  </si>
  <si>
    <t>GENERE</t>
  </si>
  <si>
    <t>Tirocinanti attivati (A)</t>
  </si>
  <si>
    <t>Tirocini attivati (B)</t>
  </si>
  <si>
    <t>Numero medio attivazioni per tirocinante (B/A)</t>
  </si>
  <si>
    <t>fino a 24</t>
  </si>
  <si>
    <t>55 e oltre</t>
  </si>
  <si>
    <t>01-PIEMONTE</t>
  </si>
  <si>
    <t>02-VALLE D'AOSTA</t>
  </si>
  <si>
    <t>03-LOMBARDIA</t>
  </si>
  <si>
    <t>04-BOLZANO</t>
  </si>
  <si>
    <t>04-TRENTO</t>
  </si>
  <si>
    <t>05-VENETO</t>
  </si>
  <si>
    <t>06-FRIULI</t>
  </si>
  <si>
    <t>07-LIGURIA</t>
  </si>
  <si>
    <t>08-EMILIA ROMAGNA</t>
  </si>
  <si>
    <t>09-TOSCANA</t>
  </si>
  <si>
    <t>10-UMBRIA</t>
  </si>
  <si>
    <t>11-MARCHE</t>
  </si>
  <si>
    <t>12-LAZIO</t>
  </si>
  <si>
    <t>13-ABRUZZO</t>
  </si>
  <si>
    <t>14-MOLISE</t>
  </si>
  <si>
    <t>15-CAMPANIA</t>
  </si>
  <si>
    <t>16-PUGLIA</t>
  </si>
  <si>
    <t>17-BASILICATA</t>
  </si>
  <si>
    <t>18-CALABRIA</t>
  </si>
  <si>
    <t>19-SICILIA</t>
  </si>
  <si>
    <t>20-SARDEGNA</t>
  </si>
  <si>
    <t>(a) Si intende la Regione della sede in cui si svolge l'attività lavorativa.</t>
  </si>
  <si>
    <t>Trasporti, comunicazioni, attività finanziarie, etc.</t>
  </si>
  <si>
    <t xml:space="preserve">- di cui Istruzione </t>
  </si>
  <si>
    <r>
      <t> </t>
    </r>
    <r>
      <rPr>
        <b/>
        <sz val="9"/>
        <color indexed="8"/>
        <rFont val="Arial Narrow"/>
        <family val="2"/>
      </rPr>
      <t>QUALIFICA PROFESSIONALE</t>
    </r>
  </si>
  <si>
    <t>Addetti alla gestione dei magazzini e e professioni assimilate</t>
  </si>
  <si>
    <t>Muratori in pietra, mattoni, refrattari</t>
  </si>
  <si>
    <t>Personale non qualificato delle attività industriali e professioni assimilate</t>
  </si>
  <si>
    <t>Personale non qualificato addetto ai servizi di pulizia di uffici ed esercizi commerciali</t>
  </si>
  <si>
    <t>Addetti a funzioni di segreteria</t>
  </si>
  <si>
    <t>Professioni qualificate nei servizi sanitari e sociali</t>
  </si>
  <si>
    <t>Operai addetti ai servizi di igiene e pulizia</t>
  </si>
  <si>
    <t>Baristi e professioni assimilate</t>
  </si>
  <si>
    <t>Professioni sanitarie infermieristiche ed ostetriche</t>
  </si>
  <si>
    <t>FASCE DURATA PRIMA DELLA TRASFORMAZIONE (GIORNI)</t>
  </si>
  <si>
    <t>ANNO TRASFORMAZIONE</t>
  </si>
  <si>
    <t>ANNO CESSAZIONE</t>
  </si>
  <si>
    <t>Composizione percentuale su totale</t>
  </si>
  <si>
    <t>Da 25 a 34</t>
  </si>
  <si>
    <t>Maschi Totale</t>
  </si>
  <si>
    <t>Femmine Totale</t>
  </si>
  <si>
    <t xml:space="preserve">Friuli Venezia Giulia </t>
  </si>
  <si>
    <t>Puglia</t>
  </si>
  <si>
    <t>(a) Si intende la Regione della sede in cui si svolge il tirocinio.</t>
  </si>
  <si>
    <t>Totale (=100%)</t>
  </si>
  <si>
    <t>(b) La tipologia contrattuale "Altro" include: contratto di formazione lavoro (solo P.A.); contratto di inserimento lavorativo; contratto di agenzia a tempo determinato e indeterminato; lavoro autonomo nello spettacolo.</t>
  </si>
  <si>
    <t>RIPARTIZIONE</t>
  </si>
  <si>
    <t>N.d. (b)</t>
  </si>
  <si>
    <t>(a) Si intende la ripartizione geografica della sede in cui si svolge il tirocinio.</t>
  </si>
  <si>
    <t>(b) Comprende i tirocini la cui sede è situata al di fuori del territorio italiano, in Comuni di recente istituzione o non è specificata.</t>
  </si>
  <si>
    <t>CLASSE D’ETA’</t>
  </si>
  <si>
    <t>Tirocini attivati</t>
  </si>
  <si>
    <t>Tirocinanti attivati</t>
  </si>
  <si>
    <t>Lavoratori cessati (b) (A)</t>
  </si>
  <si>
    <t>Rapporti di lavoro cessati (B)</t>
  </si>
  <si>
    <t>Numero medio cessazioni per lavoratore (B/A)</t>
  </si>
  <si>
    <t>(a) In questa elaborazione sono conteggiati una sola volta i lavoratori coinvolti da più di una cessazione nel corso del periodo considerato.</t>
  </si>
  <si>
    <t>(b) Eventuali età non corrette sono state attribuite all’ultima fascia di età ammissibile per la tipologia contrattuale in essere.</t>
  </si>
  <si>
    <t>Contratti di Collab.</t>
  </si>
  <si>
    <t xml:space="preserve">Altro </t>
  </si>
  <si>
    <t>(b)</t>
  </si>
  <si>
    <t>Esercenti di cinema, teatri e attività sportive e ricreative</t>
  </si>
  <si>
    <t>Personale non qualificato nei servizi di ristorazione</t>
  </si>
  <si>
    <t>CLASSE DI ETA’</t>
  </si>
  <si>
    <t>di cui:</t>
  </si>
  <si>
    <t>Altro (a)</t>
  </si>
  <si>
    <t>(a) La tipologia contrattuale "Altro" include: contratto di formazione lavoro (solo P.A.); contratto di inserimento lavorativo; contratto di agenzia a tempo determinato e indeterminato; contratto intermittente a tempo determinato e indeterminato; lavoro autonomo nello spettacolo.</t>
  </si>
  <si>
    <t xml:space="preserve">      - di cui Istruzione</t>
  </si>
  <si>
    <t>(b) Comprende i rapporti di lavoro la cui sede è situata al di fuori del territorio italiano, in Comuni di recente istituzione o non è specificata.</t>
  </si>
  <si>
    <t>Altre cause (d)</t>
  </si>
  <si>
    <t xml:space="preserve"> Totale (=100%) </t>
  </si>
  <si>
    <t>Cessazione attività</t>
  </si>
  <si>
    <t>Licenz. (b)</t>
  </si>
  <si>
    <r>
      <t>Altro</t>
    </r>
    <r>
      <rPr>
        <b/>
        <i/>
        <sz val="9"/>
        <rFont val="Arial Narrow"/>
        <family val="2"/>
      </rPr>
      <t>(c)</t>
    </r>
  </si>
  <si>
    <t>Emilia-Romagna</t>
  </si>
  <si>
    <t>Totale (e)</t>
  </si>
  <si>
    <t xml:space="preserve">(b) Per "Licenziamento" si intende: Licenziamento per giustificato motivo oggettivo; Licenziamento per giustificato motivo soggettivo; Licenziamento collettivo; Licenziamento giusta causa.  </t>
  </si>
  <si>
    <t>(c) Per "Altro" si intende: Decadenza dal servizio; Mancato superamento del periodo di prova.</t>
  </si>
  <si>
    <t>(d) Per "Altre cause" si intende: Altro; Decesso; Modifica del termine inizialmente fissato; Risoluzione consensuale.</t>
  </si>
  <si>
    <t>(e) Il Totale è comprensivo degli N.d.</t>
  </si>
  <si>
    <t>Trasporti, comunicazioni, attività finanziarie etc,</t>
  </si>
  <si>
    <t xml:space="preserve"> - di cui Istruzione </t>
  </si>
  <si>
    <t>variazione percentuale</t>
  </si>
  <si>
    <t>valori assoluti</t>
  </si>
  <si>
    <t>(a) Si intende la Regione dove si svolge il rapporto di lavoro.</t>
  </si>
  <si>
    <t>Fino a 30 giorni</t>
  </si>
  <si>
    <t>31-90 giorni</t>
  </si>
  <si>
    <t>91-365 giorni</t>
  </si>
  <si>
    <t>366 e oltre giorni</t>
  </si>
  <si>
    <r>
      <t>Totale</t>
    </r>
    <r>
      <rPr>
        <i/>
        <sz val="9"/>
        <rFont val="Arial Narrow"/>
        <family val="2"/>
      </rPr>
      <t xml:space="preserve">                           </t>
    </r>
  </si>
  <si>
    <t>di cui</t>
  </si>
  <si>
    <t>1 giorno</t>
  </si>
  <si>
    <t>2-3 giorni</t>
  </si>
  <si>
    <t>4-30 giorni</t>
  </si>
  <si>
    <t>(b) Il Totale è comprensivo degli Nd</t>
  </si>
  <si>
    <t>INDICE DELLE FIGURE:</t>
  </si>
  <si>
    <t>Lavoratori attivati (b) (A)</t>
  </si>
  <si>
    <t>Rapporti di lavoro attivati (B)</t>
  </si>
  <si>
    <t>Numero medio attivazioni per lavoratore (B/A)</t>
  </si>
  <si>
    <t xml:space="preserve">(a) In questa elaborazione sono conteggiati una sola volta i lavoratori coinvolti da più di una attivazione nel corso del periodo considerato. </t>
  </si>
  <si>
    <t xml:space="preserve"> Altro (b)</t>
  </si>
  <si>
    <t>TIPOLOGIA DI 
CONTRATTO</t>
  </si>
  <si>
    <t>Tempo Indeterminato</t>
  </si>
  <si>
    <t>65 e oltre</t>
  </si>
  <si>
    <t>55-64</t>
  </si>
  <si>
    <t>fino a 24 anni</t>
  </si>
  <si>
    <t>* Poiché uno stesso lavoratore nel periodo considerato viene coinvolto da più rapporti di lavoro, è stato ricondotto a 100 il totale per classe di età.</t>
  </si>
  <si>
    <t>(b)  La tipologia contrattuale “Altro” include: contratto di formazione lavoro (solo P.A.); contratti di inserimento lavorativo; contratto di agenzia a tempo determinato
e indeterminato; contratto intermittente a tempo determinato e indeterminato; lavoro autonomo nello spettacolo.</t>
  </si>
  <si>
    <t>Trasporti, comunicazioni, etc.</t>
  </si>
  <si>
    <t>Figura 1 - Rapporti di lavoro attivati e cessati (valori assoluti). I trimestre 2022 - IV trimestre 2024</t>
  </si>
  <si>
    <t>Figura 2 – Variazione percentuale rispetto all’anno precedente dei rapporti di lavoro cessati per motivo di cessazione. Anno 2024</t>
  </si>
  <si>
    <t>Figura 3 – Variazione percentuale rispetto all’anno precedente dei rapporti di lavoro cessati per durata effettiva del rapporto di lavoro (giorni) e genere. Anno 2024</t>
  </si>
  <si>
    <t>Figura 4 –  Lavoratori interessati da almeno un’attivazione per classe d’età e tipologia di contratto (composizione percentuale*). Anno 2024</t>
  </si>
  <si>
    <t>Figura 5 –Rapporti di lavoro attivati per tipologia di contratto (composizioni percentuali e variazioni percentuali rispetto all’anno precedente). Anni 2022, 2023 e 2024</t>
  </si>
  <si>
    <t>Figura 6 – Rapporti di lavoro attivati per Regione (a) e settore di attività economica (composizione percentuale). Anno 2024</t>
  </si>
  <si>
    <t>Figura 7 – Rapporti di lavoro attivati per Regione (a). Settori prevalenti (composizioni percentuali). Anno 2024</t>
  </si>
  <si>
    <t>Figura 8 – Rapporti di lavoro attivati per tipologia di contratto e Regione (a) (composizione percentuale). Anno 2024</t>
  </si>
  <si>
    <t>Figura 9 – Rapporti di lavoro attivati per settore di attività economica (composizione  percentuale). Anni 2022, 2023 e 2024</t>
  </si>
  <si>
    <t>Figura 10 – Rapporti di lavoro attivati per settore di attività economica (composizione  percentuale e variazione percentuale rispetto all’anno precedente). Anni 2022, 2023 e 2024</t>
  </si>
  <si>
    <t>Figura 11 – Rapporti di lavoro attivati per settore di attività economica e ripartizione geografica (composizione percentuale). Anno 2024</t>
  </si>
  <si>
    <t>Figura 12 – Rapporti di lavoro attivati per ripartizione geografica, settore di attività economica  e genere del lavoratore interessato (composizione percentuale).  Anno 2024</t>
  </si>
  <si>
    <t>Figura 13  – Rapporti di lavoro cessati per area geografica e settore di attività economica (composizione percentuale). Anno 2024</t>
  </si>
  <si>
    <t>Figura 14 –  Rapporti di lavoro attivati per qualifica professionale (prime dieci posizioni per numerosità) e genere del lavoratore interessato (incidenza percentuale sul totale dei rapporti di lavoro attivati). Anno 2024</t>
  </si>
  <si>
    <t>Figura 15 – Tirocini extracurriculari attivati per genere dell'individuo interessato e settore di attività economica (composizioni percentuali). Anno 2024</t>
  </si>
  <si>
    <t>Tavola 1 – Rapporti di lavoro attivati e lavoratori interessati da almeno un‘attivazione (valori assoluti e variazione tendenziale percentuale). I trimestre 2022 – IV trimestre 2024</t>
  </si>
  <si>
    <t>Tavola 2 – Rapporti di lavoro cessati e lavoratori interessati da almeno una cessazione  (valori assoluti e variazione tendenziale percentuale). I trimestre 2022 – IV trimestre 2024</t>
  </si>
  <si>
    <t>Tavola 3 – Rapporti di lavoro cessati per motivo di cessazione (valori assoluti, composizioni percentuali e variazioni percentuali). Anni 2022, 2023 e 2024.</t>
  </si>
  <si>
    <t>Tavola 4 – Rapporti di lavoro cessati per durata effettiva del rapporto di lavoro (valori assoluti, composizioni percentuali e variazioni percentuali). Anni 2022, 2023 e 2024.</t>
  </si>
  <si>
    <t>Tavola 5 - Rapporti di lavoro a tempo determinato trasformati a tempo indeterminato per Regione (a). Valori assoluti, composizioni percentuali e variazioni percentuali. Anni 2022, 2023 e 2024.</t>
  </si>
  <si>
    <t>Tavola 6 - Rapporti di lavoro a tempo determinato trasformati a tempo indeterminato per settore di attività economica. Valori assoluti, composizioni percentuali e variazioni percentuali. Anni 2022, 2023 e 2024.</t>
  </si>
  <si>
    <t>Tavola 7 - Rapporti di lavoro a tempo determinato trasformati a tempo indeterminato per qualifica professionale del lavoratore coinvolto (composizioni percentuali). Anno 2024</t>
  </si>
  <si>
    <t>Tavola 8 - Durata del contratto prima della trasformazione. Valori assoluti, composizioni percentuali e variazioni percentuali. Anni 2022, 2023 e 2024</t>
  </si>
  <si>
    <t>Tavola 9 - Contratti di lavoro trasformati e cessati per anno di trasformazione e anno di cessazione. Valori assoluti composizioni percentuali e composizione percentuale sul totale. Anni 2022, 2023 e 2024</t>
  </si>
  <si>
    <t>Tavola 10 - Lavoratori interessati da trasformazioni da tempo determinato a tempo indeterminato per genere e classe di età. Valori assoluti, composizioni e variazioni percentuali. Anni 2022, 2023 e 2024.</t>
  </si>
  <si>
    <t>Tavola 11 – Rapporti di lavoro attivati, lavoratori interessati da almeno un’attivazione di rapporto di lavoro (a), numero medio di attivazioni per lavoratore per classe di età del lavoratore interessato (valori assoluti). Anni 2022, 2023 e 2024.</t>
  </si>
  <si>
    <t>Tavola 12 – Variazione percentuale rispetto all’anno precedente dei lavoratori interessati da almeno una attivazione di rapporto di lavoro per classe di età e genere. Anni 2022, 2023 e 2024.</t>
  </si>
  <si>
    <t>Tavola 13 – Lavoratori interessati da almeno una cessazione di rapporto di lavoro (a), rapporti di lavoro cessati e numero medio di cessazioni per lavoratore, per classe di età (valori assoluti). Anni 2022, 2023 e 2024.</t>
  </si>
  <si>
    <t>Tavola 14 – Variazione percentuale rispetto all’anno precedente dei lavoratori interessati da almeno una cessazione di rapporto di lavoro per classe di età e genere. Anni 2022, 2023 e 2024.</t>
  </si>
  <si>
    <t>Tavola 15 – Rapporti di lavoro attivati per tipologia di contratto del lavoratore interessato (valori assoluti, composizioni percentuali e variazioni percentuali). Anni 2022, 2023 e 2024.</t>
  </si>
  <si>
    <t>Tavola 16 – Rapporti di lavoro cessati per tipologia di contratto (valori assoluti, composizioni percentuali e variazioni percentuali). Anni 2022, 2023 e 2024.</t>
  </si>
  <si>
    <t>Tavola 17  – Rapporti di lavoro attivati per ripartizione geografica (a) e genere del lavoratore interessato (valori assoluti, composizioni percentuali e variazioni percentuali). Anni 2022, 2023 e 2024.</t>
  </si>
  <si>
    <t>Tavola 18 - Rapporti di lavoro attivati rispetto all'anno precedente per Regione (a) e settore di attività economica (variazione percentuale rispetto all'anno precedente  e valori assoluti). Anni 2022, 2023 e 2024.</t>
  </si>
  <si>
    <t>Tavola 19 – Rapporti di lavoro cessati per Regione (a) e durata effettiva del rapporto di lavoro (composizione percentuale e valori assoluti). Anno 2024</t>
  </si>
  <si>
    <t>Tavola 20 – Rapporti di lavoro cessati per Regione (a) e motivo di cessazione (composizione percentuale e valori assoluti). Anno 2024</t>
  </si>
  <si>
    <t>Tavola 21 - Rapporti di lavoro attivati per genere del lavoratore interessato e settore di attività economica  (variazioni percentuali). Anni 2022, 2023 e 2024.</t>
  </si>
  <si>
    <t>Tavola 22 – Rapporti di lavoro cessati per settore di attività economica (valori assoluti, composizioni percentuali e variazioni percentuali). Anni 2022, 2023 e 2024</t>
  </si>
  <si>
    <t>Tavola 23 - Rapporti di lavoro attivati per qualifica professionale (prime dieci posizioni per numerosità) tipologia di contratto e genere del lavoratore interessato  (composizione percentuale e valori assoluti). Anno 2024</t>
  </si>
  <si>
    <t>Tavola 24 – Tirocini extracurriculari attivati e individui interessati da almeno un tirocinio (valori assoluti). I trimestre 2022 – IV trimestre 2024</t>
  </si>
  <si>
    <t>Tavola 25 – Tirocini extracurriculari attivati per ripartizione geografica (a) e genere dell'individuo interessato (valori assoluti, composizioni percentuali e variazioni percentuali). Anni 2022, 2023 e 2024.</t>
  </si>
  <si>
    <t>Tavola 26 –  Attivazioni di tirocini extracurriculari per Regione(a) (valori assoluti e variazioni percentuali).  Anni 2022, 2023 e 2024</t>
  </si>
  <si>
    <t>Tavola 27 - Tirocini extracurriculari attivati per settore di attività economica  (variazioni percentuali). Anni 2022, 2023 e 2024.</t>
  </si>
  <si>
    <t>Tavola 28 – Tirocini extracurriculari attivati, individui interessati da almeno un tirocinio (a), numero medio di tirocini attivati per classe di età e genere dell'individuo interessato (valori assoluti). Anni 2022, 2023 e 2024.</t>
  </si>
  <si>
    <t>Tavola 29 – Rapporti di lavoro in somministrazione attivati per genere del lavoratore interessato (valori assoluti, composizioni percentuali e variazioni percentuali).  Anni 2022, 2023 e 2024</t>
  </si>
  <si>
    <t>Tavola 30 – Rapporti di lavoro in somministrazione attivati per classe di età (valori assoluti, composizioni percentuali e variazioni percentuali). Anni 2022, 2023 e 2024</t>
  </si>
  <si>
    <t>Tavola 31 - Rapporti di lavoro in somministrazione cessati per motivo di cessazione (valori assoluti, composizioni percentuali e variazioni percentuali). Anni 2022, 2023 e 2024</t>
  </si>
  <si>
    <t>Tavola 34 - Missioni cessate di rapporti di lavoro in somministrazione per settore di attività economica (valori assoluti, composizioni percentuali e variazioni percentuali). Anni 2022, 2023 e 2024</t>
  </si>
  <si>
    <t>Tavola 33 – Missioni attivate di rapporti di lavoro in somministrazione per settore di attività economica (valori assoluti, composizioni percentuali e variazioni percentuali). Anni 2022, 2023 e 2024</t>
  </si>
  <si>
    <t>Tavola 32 – Rapporti di lavoro in somministrazione cessati per classe di durata effettiva (valori assoluti, composizioni percentuali e variazioni percentuali). Anni 2022, 2023 e 2024</t>
  </si>
  <si>
    <t>-</t>
  </si>
  <si>
    <t>Compositori, musicisti e cantanti</t>
  </si>
  <si>
    <t>Specialisti nell’educazione e nella formazione di soggetti diversamente abili</t>
  </si>
  <si>
    <t>Rapporto annuale sulle Comunicazioni Obbligatorie 2025</t>
  </si>
  <si>
    <t xml:space="preserve">   Bolzano</t>
  </si>
  <si>
    <t xml:space="preserve">   Trento</t>
  </si>
  <si>
    <t xml:space="preserve">         Trento </t>
  </si>
  <si>
    <t>INDICE DELLE TAVOLE:</t>
  </si>
  <si>
    <t>Figura 16 – Tirocini extracurriculari cessati per motivo di cessazione (composizioni percentuali). Anno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</si>
</sst>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0">
    <numFmt numFmtId="43" formatCode="_-* #,##0.00_-;\-* #,##0.00_-;_-* &quot;-&quot;??_-;_-@_-"/>
    <numFmt numFmtId="164" formatCode="0.0"/>
    <numFmt numFmtId="165" formatCode="_-* #,##0_-;\-* #,##0_-;_-* &quot;-&quot;??_-;_-@_-"/>
    <numFmt numFmtId="166" formatCode="_-* #,##0.0_-;\-* #,##0.0_-;_-* &quot;-&quot;??_-;_-@_-"/>
    <numFmt numFmtId="167" formatCode="_-* #.##0.00_-;\-* #.##0.00_-;_-* &quot;-&quot;??_-;_-@_-"/>
    <numFmt numFmtId="168" formatCode="#,###.0"/>
    <numFmt numFmtId="169" formatCode="#,##0.0_ ;\-#,##0.0\ "/>
    <numFmt numFmtId="170" formatCode="#,##0.0"/>
    <numFmt numFmtId="171" formatCode="0.0%"/>
    <numFmt numFmtId="172" formatCode="_-* #,##0.0\ _€_-;\-* #,##0.0\ _€_-;_-* &quot;-&quot;?\ _€_-;_-@_-"/>
  </numFmts>
  <fonts count="54" x14ac:knownFonts="1">
    <font>
      <sz val="11"/>
      <color theme="1"/>
      <name val="Calibri"/>
      <family val="2"/>
      <scheme val="minor"/>
    </font>
    <font>
      <sz val="11"/>
      <color indexed="8"/>
      <name val="Calibri"/>
      <family val="2"/>
    </font>
    <font>
      <b/>
      <sz val="10"/>
      <color indexed="64"/>
      <name val="Arial"/>
      <family val="2"/>
    </font>
    <font>
      <sz val="10"/>
      <color indexed="64"/>
      <name val="Arial"/>
      <family val="2"/>
    </font>
    <font>
      <sz val="10"/>
      <name val="Arial"/>
      <family val="2"/>
    </font>
    <font>
      <b/>
      <sz val="9"/>
      <name val="Arial Narrow"/>
      <family val="2"/>
    </font>
    <font>
      <sz val="9"/>
      <name val="Arial Narrow"/>
      <family val="2"/>
    </font>
    <font>
      <i/>
      <sz val="9"/>
      <name val="Arial Narrow"/>
      <family val="2"/>
    </font>
    <font>
      <sz val="11"/>
      <color theme="1"/>
      <name val="Calibri"/>
      <family val="2"/>
      <scheme val="minor"/>
    </font>
    <font>
      <b/>
      <sz val="9"/>
      <color theme="1"/>
      <name val="Arial Narrow"/>
      <family val="2"/>
    </font>
    <font>
      <sz val="9"/>
      <color theme="1"/>
      <name val="Arial Narrow"/>
      <family val="2"/>
    </font>
    <font>
      <sz val="9"/>
      <color rgb="FF000000"/>
      <name val="Arial Narrow"/>
      <family val="2"/>
    </font>
    <font>
      <sz val="9"/>
      <color indexed="8"/>
      <name val="Arial Narrow"/>
      <family val="2"/>
    </font>
    <font>
      <b/>
      <sz val="10"/>
      <color theme="1"/>
      <name val="Arial Narrow"/>
      <family val="2"/>
    </font>
    <font>
      <sz val="9"/>
      <color theme="1"/>
      <name val="Calibri"/>
      <family val="2"/>
      <scheme val="minor"/>
    </font>
    <font>
      <b/>
      <sz val="9"/>
      <color rgb="FF000000"/>
      <name val="Arial Narrow"/>
      <family val="2"/>
    </font>
    <font>
      <i/>
      <sz val="9"/>
      <color rgb="FF000000"/>
      <name val="Arial Narrow"/>
      <family val="2"/>
    </font>
    <font>
      <b/>
      <sz val="11"/>
      <color theme="1"/>
      <name val="Arial Narrow"/>
      <family val="2"/>
    </font>
    <font>
      <sz val="11"/>
      <color theme="1"/>
      <name val="Arial Narrow"/>
      <family val="2"/>
    </font>
    <font>
      <sz val="11"/>
      <color rgb="FFFF0000"/>
      <name val="Calibri"/>
      <family val="2"/>
      <scheme val="minor"/>
    </font>
    <font>
      <b/>
      <sz val="11"/>
      <color rgb="FFC00000"/>
      <name val="Arial Narrow"/>
      <family val="2"/>
    </font>
    <font>
      <b/>
      <sz val="12"/>
      <color rgb="FFC00000"/>
      <name val="Arial Narrow"/>
      <family val="2"/>
    </font>
    <font>
      <b/>
      <sz val="10"/>
      <color rgb="FFC00000"/>
      <name val="Arial Narrow"/>
      <family val="2"/>
    </font>
    <font>
      <b/>
      <sz val="9"/>
      <color rgb="FFC00000"/>
      <name val="Arial Narrow"/>
      <family val="2"/>
    </font>
    <font>
      <sz val="10"/>
      <color theme="1"/>
      <name val="Arial Narrow"/>
      <family val="2"/>
    </font>
    <font>
      <sz val="11"/>
      <color indexed="8"/>
      <name val="Calibri"/>
      <family val="2"/>
      <scheme val="minor"/>
    </font>
    <font>
      <b/>
      <sz val="9"/>
      <color indexed="8"/>
      <name val="Arial Narrow"/>
      <family val="2"/>
    </font>
    <font>
      <i/>
      <sz val="9"/>
      <color indexed="8"/>
      <name val="Arial Narrow"/>
      <family val="2"/>
    </font>
    <font>
      <sz val="11"/>
      <name val="Arial Narrow"/>
      <family val="2"/>
    </font>
    <font>
      <sz val="9"/>
      <color theme="1"/>
      <name val="Arial Narrow"/>
      <family val="2"/>
    </font>
    <font>
      <b/>
      <sz val="9"/>
      <color rgb="FF000000"/>
      <name val="Arial Narrow"/>
      <family val="2"/>
    </font>
    <font>
      <b/>
      <sz val="9"/>
      <color theme="1"/>
      <name val="Arial Narrow"/>
      <family val="2"/>
    </font>
    <font>
      <sz val="9"/>
      <color rgb="FF000000"/>
      <name val="Arial Narrow"/>
      <family val="2"/>
    </font>
    <font>
      <i/>
      <sz val="9"/>
      <color rgb="FF000000"/>
      <name val="Arial Narrow"/>
      <family val="2"/>
    </font>
    <font>
      <b/>
      <sz val="9"/>
      <name val="Arial Narrow"/>
      <family val="2"/>
    </font>
    <font>
      <sz val="9"/>
      <name val="Arial Narrow"/>
      <family val="2"/>
    </font>
    <font>
      <i/>
      <sz val="9"/>
      <name val="Arial Narrow"/>
      <family val="2"/>
    </font>
    <font>
      <i/>
      <sz val="9"/>
      <color theme="1"/>
      <name val="Arial Narrow"/>
      <family val="2"/>
    </font>
    <font>
      <i/>
      <sz val="9"/>
      <color theme="1"/>
      <name val="Arial Narrow"/>
      <family val="2"/>
    </font>
    <font>
      <i/>
      <sz val="8"/>
      <name val="Arial Narrow"/>
      <family val="2"/>
    </font>
    <font>
      <sz val="10"/>
      <name val="Arial Narrow"/>
      <family val="2"/>
    </font>
    <font>
      <sz val="8"/>
      <name val="Arial Narrow"/>
      <family val="2"/>
    </font>
    <font>
      <sz val="11"/>
      <name val="Arial Narrow"/>
      <family val="2"/>
    </font>
    <font>
      <i/>
      <sz val="11"/>
      <name val="Arial Narrow"/>
      <family val="2"/>
    </font>
    <font>
      <i/>
      <sz val="11"/>
      <color theme="1"/>
      <name val="Calibri"/>
      <family val="2"/>
      <scheme val="minor"/>
    </font>
    <font>
      <sz val="10"/>
      <name val="Arial Narrow"/>
      <family val="2"/>
    </font>
    <font>
      <sz val="8"/>
      <name val="Arial Narrow"/>
      <family val="2"/>
    </font>
    <font>
      <b/>
      <i/>
      <sz val="9"/>
      <name val="Arial Narrow"/>
      <family val="2"/>
    </font>
    <font>
      <b/>
      <i/>
      <sz val="9"/>
      <name val="Arial Narrow"/>
      <family val="2"/>
    </font>
    <font>
      <b/>
      <sz val="14"/>
      <color theme="1"/>
      <name val="Arial Narrow"/>
      <family val="2"/>
    </font>
    <font>
      <b/>
      <sz val="8"/>
      <color theme="1"/>
      <name val="Arial Narrow"/>
      <family val="2"/>
    </font>
    <font>
      <sz val="8"/>
      <color theme="1"/>
      <name val="Arial Narrow"/>
      <family val="2"/>
    </font>
    <font>
      <b/>
      <u/>
      <sz val="9"/>
      <color theme="1"/>
      <name val="Arial Narrow"/>
      <family val="2"/>
    </font>
    <font>
      <u/>
      <sz val="11"/>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0"/>
        <bgColor rgb="FF000000"/>
      </patternFill>
    </fill>
  </fills>
  <borders count="8">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117">
    <xf numFmtId="0" fontId="0" fillId="0" borderId="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8" fillId="0" borderId="0"/>
    <xf numFmtId="0" fontId="3" fillId="0" borderId="0"/>
    <xf numFmtId="0" fontId="4" fillId="0" borderId="0"/>
    <xf numFmtId="43" fontId="1" fillId="0" borderId="0" applyFont="0" applyFill="0" applyBorder="0" applyAlignment="0" applyProtection="0"/>
    <xf numFmtId="167"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4" fillId="0" borderId="0"/>
    <xf numFmtId="0" fontId="8" fillId="0" borderId="0"/>
    <xf numFmtId="0" fontId="25" fillId="0" borderId="0"/>
    <xf numFmtId="9"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cellStyleXfs>
  <cellXfs count="521">
    <xf numFmtId="0" fontId="0" fillId="0" borderId="0" xfId="0"/>
    <xf numFmtId="0" fontId="9" fillId="2" borderId="0" xfId="5" applyFont="1" applyFill="1" applyAlignment="1">
      <alignment vertical="center" wrapText="1"/>
    </xf>
    <xf numFmtId="0" fontId="6" fillId="2" borderId="0" xfId="0" applyFont="1" applyFill="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164" fontId="6" fillId="2" borderId="2" xfId="0" applyNumberFormat="1" applyFont="1" applyFill="1" applyBorder="1" applyAlignment="1">
      <alignment horizontal="right" vertical="center"/>
    </xf>
    <xf numFmtId="164" fontId="6" fillId="2" borderId="0" xfId="0" applyNumberFormat="1" applyFont="1" applyFill="1" applyAlignment="1">
      <alignment horizontal="right" vertical="center"/>
    </xf>
    <xf numFmtId="164" fontId="6" fillId="2" borderId="3" xfId="0" applyNumberFormat="1" applyFont="1" applyFill="1" applyBorder="1" applyAlignment="1">
      <alignment horizontal="right" vertical="center"/>
    </xf>
    <xf numFmtId="164" fontId="6" fillId="2" borderId="0" xfId="5" applyNumberFormat="1" applyFont="1" applyFill="1" applyAlignment="1">
      <alignment horizontal="right" vertical="center"/>
    </xf>
    <xf numFmtId="164" fontId="5" fillId="2" borderId="1" xfId="5" applyNumberFormat="1" applyFont="1" applyFill="1" applyBorder="1" applyAlignment="1">
      <alignment horizontal="right" vertical="center"/>
    </xf>
    <xf numFmtId="0" fontId="6" fillId="2" borderId="1" xfId="0" applyFont="1" applyFill="1" applyBorder="1" applyAlignment="1">
      <alignment horizontal="center" vertical="center" wrapText="1"/>
    </xf>
    <xf numFmtId="164" fontId="6" fillId="2" borderId="2" xfId="0" applyNumberFormat="1" applyFont="1" applyFill="1" applyBorder="1"/>
    <xf numFmtId="164" fontId="6" fillId="2" borderId="0" xfId="0" applyNumberFormat="1" applyFont="1" applyFill="1"/>
    <xf numFmtId="0" fontId="6" fillId="2" borderId="0" xfId="0" applyFont="1" applyFill="1"/>
    <xf numFmtId="0" fontId="5" fillId="2" borderId="3" xfId="0" applyFont="1" applyFill="1" applyBorder="1" applyAlignment="1">
      <alignment horizontal="left" vertical="center" wrapText="1"/>
    </xf>
    <xf numFmtId="164" fontId="5" fillId="2" borderId="3" xfId="0" applyNumberFormat="1" applyFont="1" applyFill="1" applyBorder="1" applyAlignment="1">
      <alignment horizontal="right" vertical="center"/>
    </xf>
    <xf numFmtId="164" fontId="5" fillId="2" borderId="0" xfId="0" applyNumberFormat="1" applyFont="1" applyFill="1" applyAlignment="1">
      <alignment horizontal="right" vertical="center"/>
    </xf>
    <xf numFmtId="0" fontId="6" fillId="2" borderId="2" xfId="0" applyFont="1" applyFill="1" applyBorder="1" applyAlignment="1">
      <alignment vertical="center"/>
    </xf>
    <xf numFmtId="0" fontId="6" fillId="2" borderId="0" xfId="0" applyFont="1" applyFill="1" applyAlignment="1">
      <alignment vertical="center"/>
    </xf>
    <xf numFmtId="0" fontId="6" fillId="2" borderId="3" xfId="0" applyFont="1" applyFill="1" applyBorder="1" applyAlignment="1">
      <alignment vertical="center"/>
    </xf>
    <xf numFmtId="0" fontId="6" fillId="2" borderId="2" xfId="5" applyFont="1" applyFill="1" applyBorder="1" applyAlignment="1">
      <alignment vertical="center"/>
    </xf>
    <xf numFmtId="0" fontId="6" fillId="2" borderId="0" xfId="5" applyFont="1" applyFill="1" applyAlignment="1">
      <alignment vertical="center"/>
    </xf>
    <xf numFmtId="0" fontId="6" fillId="2" borderId="0" xfId="5" applyFont="1" applyFill="1" applyAlignment="1">
      <alignment vertical="center" wrapText="1"/>
    </xf>
    <xf numFmtId="164" fontId="6" fillId="2" borderId="3" xfId="5" applyNumberFormat="1" applyFont="1" applyFill="1" applyBorder="1" applyAlignment="1">
      <alignment horizontal="right" vertical="center"/>
    </xf>
    <xf numFmtId="0" fontId="6" fillId="2" borderId="0" xfId="5" applyFont="1" applyFill="1"/>
    <xf numFmtId="0" fontId="6" fillId="2" borderId="0" xfId="5" applyFont="1" applyFill="1" applyAlignment="1">
      <alignment horizontal="left" vertical="center"/>
    </xf>
    <xf numFmtId="0" fontId="5" fillId="2" borderId="0" xfId="0" applyFont="1" applyFill="1" applyAlignment="1">
      <alignment vertical="center" wrapText="1"/>
    </xf>
    <xf numFmtId="0" fontId="5" fillId="2" borderId="3" xfId="0" applyFont="1" applyFill="1" applyBorder="1" applyAlignment="1">
      <alignment vertical="center" wrapText="1"/>
    </xf>
    <xf numFmtId="0" fontId="7" fillId="2" borderId="0" xfId="0" applyFont="1" applyFill="1" applyAlignment="1">
      <alignment horizontal="left" vertical="center" wrapText="1"/>
    </xf>
    <xf numFmtId="164" fontId="6" fillId="2" borderId="2" xfId="0" applyNumberFormat="1" applyFont="1" applyFill="1" applyBorder="1" applyAlignment="1">
      <alignment vertical="center"/>
    </xf>
    <xf numFmtId="164" fontId="6" fillId="2" borderId="0" xfId="0" applyNumberFormat="1" applyFont="1" applyFill="1" applyAlignment="1">
      <alignment vertical="center"/>
    </xf>
    <xf numFmtId="164" fontId="6" fillId="2" borderId="3" xfId="0" applyNumberFormat="1" applyFont="1" applyFill="1" applyBorder="1" applyAlignment="1">
      <alignment vertical="center"/>
    </xf>
    <xf numFmtId="0" fontId="6" fillId="2" borderId="0" xfId="0" applyFont="1" applyFill="1" applyAlignment="1">
      <alignment horizontal="left" vertical="center" wrapText="1"/>
    </xf>
    <xf numFmtId="0" fontId="5" fillId="2" borderId="2" xfId="0" applyFont="1" applyFill="1" applyBorder="1" applyAlignment="1">
      <alignment horizontal="right" vertical="center"/>
    </xf>
    <xf numFmtId="0" fontId="5" fillId="2" borderId="1" xfId="5" applyFont="1" applyFill="1" applyBorder="1" applyAlignment="1">
      <alignment vertical="center"/>
    </xf>
    <xf numFmtId="164" fontId="5" fillId="2" borderId="1" xfId="0" applyNumberFormat="1" applyFont="1" applyFill="1" applyBorder="1"/>
    <xf numFmtId="0" fontId="5" fillId="2" borderId="1" xfId="5" applyFont="1" applyFill="1" applyBorder="1" applyAlignment="1">
      <alignment horizontal="left" vertical="center"/>
    </xf>
    <xf numFmtId="0" fontId="5" fillId="2" borderId="3" xfId="5" applyFont="1" applyFill="1" applyBorder="1" applyAlignment="1">
      <alignment horizontal="center" vertical="center"/>
    </xf>
    <xf numFmtId="0" fontId="5" fillId="2" borderId="0" xfId="0" applyFont="1" applyFill="1" applyAlignment="1">
      <alignment horizontal="left" vertical="center"/>
    </xf>
    <xf numFmtId="164" fontId="10" fillId="2" borderId="0" xfId="0" applyNumberFormat="1" applyFont="1" applyFill="1" applyAlignment="1">
      <alignment horizontal="right" vertical="center"/>
    </xf>
    <xf numFmtId="0" fontId="10" fillId="2" borderId="0" xfId="0" applyFont="1" applyFill="1"/>
    <xf numFmtId="0" fontId="9" fillId="2" borderId="0" xfId="0" applyFont="1" applyFill="1"/>
    <xf numFmtId="0" fontId="10" fillId="2" borderId="0" xfId="5" applyFont="1" applyFill="1"/>
    <xf numFmtId="0" fontId="9" fillId="2" borderId="0" xfId="0" applyFont="1" applyFill="1" applyAlignment="1">
      <alignment vertical="center" wrapText="1"/>
    </xf>
    <xf numFmtId="0" fontId="7" fillId="2" borderId="0" xfId="6" applyFont="1" applyFill="1" applyAlignment="1">
      <alignment horizontal="left" vertical="center" indent="3"/>
    </xf>
    <xf numFmtId="165" fontId="5" fillId="2" borderId="3" xfId="6" applyNumberFormat="1" applyFont="1" applyFill="1" applyBorder="1" applyAlignment="1">
      <alignment horizontal="left" vertical="center"/>
    </xf>
    <xf numFmtId="166" fontId="6" fillId="2" borderId="2" xfId="2" applyNumberFormat="1" applyFont="1" applyFill="1" applyBorder="1"/>
    <xf numFmtId="166" fontId="6" fillId="2" borderId="0" xfId="2" applyNumberFormat="1" applyFont="1" applyFill="1"/>
    <xf numFmtId="166" fontId="6" fillId="2" borderId="3" xfId="2" applyNumberFormat="1" applyFont="1" applyFill="1" applyBorder="1"/>
    <xf numFmtId="164" fontId="10" fillId="2" borderId="0" xfId="0" applyNumberFormat="1" applyFont="1" applyFill="1"/>
    <xf numFmtId="164" fontId="10" fillId="2" borderId="3" xfId="0" applyNumberFormat="1" applyFont="1" applyFill="1" applyBorder="1"/>
    <xf numFmtId="0" fontId="6" fillId="2" borderId="2" xfId="0" applyFont="1" applyFill="1" applyBorder="1" applyAlignment="1">
      <alignment horizontal="left" vertical="center" wrapText="1"/>
    </xf>
    <xf numFmtId="3" fontId="5" fillId="2" borderId="2" xfId="0" applyNumberFormat="1" applyFont="1" applyFill="1" applyBorder="1" applyAlignment="1">
      <alignment horizontal="right" vertical="center"/>
    </xf>
    <xf numFmtId="3" fontId="5" fillId="2" borderId="0" xfId="0" applyNumberFormat="1" applyFont="1" applyFill="1" applyAlignment="1">
      <alignment horizontal="right" vertical="center"/>
    </xf>
    <xf numFmtId="0" fontId="14" fillId="2" borderId="0" xfId="0" applyFont="1" applyFill="1"/>
    <xf numFmtId="0" fontId="0" fillId="2" borderId="0" xfId="0" applyFill="1"/>
    <xf numFmtId="164" fontId="5" fillId="2" borderId="3" xfId="0" applyNumberFormat="1" applyFont="1" applyFill="1" applyBorder="1"/>
    <xf numFmtId="3" fontId="5" fillId="2" borderId="3" xfId="0" applyNumberFormat="1" applyFont="1" applyFill="1" applyBorder="1" applyAlignment="1">
      <alignment horizontal="right" vertical="center"/>
    </xf>
    <xf numFmtId="0" fontId="9" fillId="2" borderId="6" xfId="0" applyFont="1" applyFill="1" applyBorder="1" applyAlignment="1">
      <alignment horizontal="center" vertical="center" wrapText="1"/>
    </xf>
    <xf numFmtId="0" fontId="10" fillId="2" borderId="0" xfId="0" applyFont="1" applyFill="1" applyAlignment="1">
      <alignment horizontal="left"/>
    </xf>
    <xf numFmtId="166" fontId="10" fillId="2" borderId="0" xfId="2" applyNumberFormat="1" applyFont="1" applyFill="1"/>
    <xf numFmtId="166" fontId="10" fillId="2" borderId="3" xfId="2" applyNumberFormat="1" applyFont="1" applyFill="1" applyBorder="1"/>
    <xf numFmtId="0" fontId="10" fillId="2" borderId="3" xfId="0" applyFont="1" applyFill="1" applyBorder="1"/>
    <xf numFmtId="0" fontId="7" fillId="2" borderId="0" xfId="5" applyFont="1" applyFill="1" applyAlignment="1">
      <alignment vertical="center" wrapText="1"/>
    </xf>
    <xf numFmtId="0" fontId="5" fillId="2" borderId="0" xfId="5" applyFont="1" applyFill="1" applyAlignment="1">
      <alignment vertical="center"/>
    </xf>
    <xf numFmtId="164" fontId="5" fillId="2" borderId="0" xfId="5" applyNumberFormat="1" applyFont="1" applyFill="1" applyAlignment="1">
      <alignment horizontal="right" vertical="center"/>
    </xf>
    <xf numFmtId="0" fontId="9" fillId="2" borderId="0" xfId="0" applyFont="1" applyFill="1" applyAlignment="1">
      <alignment wrapText="1"/>
    </xf>
    <xf numFmtId="0" fontId="11" fillId="2" borderId="0" xfId="5" applyFont="1" applyFill="1" applyAlignment="1">
      <alignment wrapText="1"/>
    </xf>
    <xf numFmtId="0" fontId="10" fillId="2" borderId="0" xfId="5" applyFont="1" applyFill="1" applyAlignment="1">
      <alignment horizontal="left"/>
    </xf>
    <xf numFmtId="0" fontId="11" fillId="2" borderId="0" xfId="5" applyFont="1" applyFill="1" applyAlignment="1">
      <alignment horizontal="left" vertical="center" wrapText="1"/>
    </xf>
    <xf numFmtId="0" fontId="10" fillId="2" borderId="4" xfId="0" applyFont="1" applyFill="1" applyBorder="1" applyAlignment="1">
      <alignment horizontal="left"/>
    </xf>
    <xf numFmtId="0" fontId="10" fillId="2" borderId="5" xfId="0" applyFont="1" applyFill="1" applyBorder="1" applyAlignment="1">
      <alignment horizontal="left"/>
    </xf>
    <xf numFmtId="0" fontId="12" fillId="2" borderId="0" xfId="0" applyFont="1" applyFill="1" applyAlignment="1">
      <alignment vertical="center"/>
    </xf>
    <xf numFmtId="0" fontId="9" fillId="2" borderId="0" xfId="5" applyFont="1" applyFill="1" applyAlignment="1">
      <alignment vertical="top" wrapText="1"/>
    </xf>
    <xf numFmtId="0" fontId="10" fillId="2" borderId="0" xfId="0" applyFont="1" applyFill="1" applyAlignment="1">
      <alignment wrapText="1"/>
    </xf>
    <xf numFmtId="0" fontId="13" fillId="2" borderId="0" xfId="0" applyFont="1" applyFill="1" applyAlignment="1">
      <alignment vertical="center" wrapText="1"/>
    </xf>
    <xf numFmtId="0" fontId="9" fillId="2" borderId="0" xfId="0" applyFont="1" applyFill="1" applyAlignment="1">
      <alignment vertical="top" wrapText="1"/>
    </xf>
    <xf numFmtId="0" fontId="17" fillId="0" borderId="0" xfId="0" applyFont="1"/>
    <xf numFmtId="0" fontId="18" fillId="0" borderId="0" xfId="0" applyFont="1"/>
    <xf numFmtId="0" fontId="5" fillId="2" borderId="1" xfId="0" applyFont="1" applyFill="1" applyBorder="1" applyAlignment="1">
      <alignment horizontal="center" vertical="center" wrapText="1"/>
    </xf>
    <xf numFmtId="0" fontId="6" fillId="2" borderId="0" xfId="5" applyFont="1" applyFill="1" applyAlignment="1">
      <alignment horizontal="left" vertical="center" wrapText="1"/>
    </xf>
    <xf numFmtId="0" fontId="7" fillId="2" borderId="0" xfId="5" applyFont="1" applyFill="1" applyAlignment="1">
      <alignment horizontal="left"/>
    </xf>
    <xf numFmtId="0" fontId="5" fillId="2" borderId="1" xfId="0" applyFont="1" applyFill="1" applyBorder="1" applyAlignment="1">
      <alignment horizontal="center" vertical="center"/>
    </xf>
    <xf numFmtId="0" fontId="11" fillId="2" borderId="0" xfId="5" applyFont="1" applyFill="1" applyAlignment="1">
      <alignment horizontal="left" vertical="top" wrapText="1"/>
    </xf>
    <xf numFmtId="0" fontId="9" fillId="2" borderId="1" xfId="0" applyFont="1" applyFill="1" applyBorder="1" applyAlignment="1">
      <alignment horizontal="center" vertical="center"/>
    </xf>
    <xf numFmtId="0" fontId="20" fillId="2" borderId="0" xfId="0" applyFont="1" applyFill="1"/>
    <xf numFmtId="0" fontId="15" fillId="2" borderId="1" xfId="0" applyFont="1" applyFill="1" applyBorder="1" applyAlignment="1">
      <alignment horizontal="center" vertical="center"/>
    </xf>
    <xf numFmtId="0" fontId="15" fillId="2" borderId="0" xfId="0" applyFont="1" applyFill="1" applyAlignment="1">
      <alignment horizontal="center" vertical="center"/>
    </xf>
    <xf numFmtId="0" fontId="21" fillId="2" borderId="0" xfId="0" applyFont="1" applyFill="1"/>
    <xf numFmtId="0" fontId="23" fillId="2" borderId="0" xfId="0" applyFont="1" applyFill="1"/>
    <xf numFmtId="0" fontId="19" fillId="2" borderId="0" xfId="0" applyFont="1" applyFill="1"/>
    <xf numFmtId="0" fontId="11" fillId="2" borderId="0" xfId="5" applyFont="1" applyFill="1" applyAlignment="1">
      <alignment vertical="top" wrapText="1"/>
    </xf>
    <xf numFmtId="49" fontId="10" fillId="0" borderId="2" xfId="0" applyNumberFormat="1" applyFont="1" applyBorder="1"/>
    <xf numFmtId="49" fontId="7" fillId="2" borderId="0" xfId="6" applyNumberFormat="1" applyFont="1" applyFill="1" applyAlignment="1">
      <alignment horizontal="left" vertical="center" indent="3"/>
    </xf>
    <xf numFmtId="49" fontId="10" fillId="0" borderId="0" xfId="0" applyNumberFormat="1" applyFont="1"/>
    <xf numFmtId="49" fontId="10" fillId="0" borderId="3" xfId="0" applyNumberFormat="1" applyFont="1" applyBorder="1"/>
    <xf numFmtId="164" fontId="6" fillId="2" borderId="1" xfId="0" applyNumberFormat="1" applyFont="1" applyFill="1" applyBorder="1" applyAlignment="1">
      <alignment horizontal="right" vertical="center"/>
    </xf>
    <xf numFmtId="0" fontId="6" fillId="2" borderId="3" xfId="5" applyFont="1" applyFill="1" applyBorder="1" applyAlignment="1">
      <alignment horizontal="left" vertical="center"/>
    </xf>
    <xf numFmtId="164" fontId="5" fillId="2" borderId="0" xfId="0" applyNumberFormat="1" applyFont="1" applyFill="1"/>
    <xf numFmtId="0" fontId="9" fillId="2" borderId="0" xfId="5" applyFont="1" applyFill="1" applyAlignment="1">
      <alignment horizontal="left" vertical="center" wrapText="1"/>
    </xf>
    <xf numFmtId="0" fontId="5" fillId="2" borderId="2" xfId="0" applyFont="1" applyFill="1" applyBorder="1" applyAlignment="1">
      <alignment vertical="center"/>
    </xf>
    <xf numFmtId="0" fontId="5" fillId="2" borderId="0" xfId="0" applyFont="1" applyFill="1" applyAlignment="1">
      <alignment vertical="center"/>
    </xf>
    <xf numFmtId="0" fontId="5" fillId="2" borderId="3" xfId="0" applyFont="1" applyFill="1" applyBorder="1" applyAlignment="1">
      <alignment vertical="center"/>
    </xf>
    <xf numFmtId="164" fontId="14" fillId="2" borderId="0" xfId="0" applyNumberFormat="1" applyFont="1" applyFill="1"/>
    <xf numFmtId="3" fontId="10" fillId="0" borderId="0" xfId="0" applyNumberFormat="1" applyFont="1"/>
    <xf numFmtId="3" fontId="10" fillId="0" borderId="3" xfId="0" applyNumberFormat="1" applyFont="1" applyBorder="1"/>
    <xf numFmtId="165" fontId="10" fillId="2" borderId="0" xfId="0" applyNumberFormat="1" applyFont="1" applyFill="1"/>
    <xf numFmtId="164" fontId="7" fillId="2" borderId="0" xfId="0" applyNumberFormat="1" applyFont="1" applyFill="1" applyAlignment="1">
      <alignment horizontal="right" vertical="center"/>
    </xf>
    <xf numFmtId="0" fontId="6" fillId="0" borderId="0" xfId="0" applyFont="1" applyAlignment="1">
      <alignment horizontal="left" vertical="center"/>
    </xf>
    <xf numFmtId="164" fontId="6" fillId="0" borderId="0" xfId="0" applyNumberFormat="1" applyFont="1"/>
    <xf numFmtId="0" fontId="6" fillId="0" borderId="3" xfId="0" applyFont="1" applyBorder="1" applyAlignment="1">
      <alignment horizontal="left" vertical="center"/>
    </xf>
    <xf numFmtId="164" fontId="6" fillId="0" borderId="3" xfId="0" applyNumberFormat="1" applyFont="1" applyBorder="1"/>
    <xf numFmtId="0" fontId="5" fillId="2" borderId="0" xfId="0" applyFont="1" applyFill="1" applyAlignment="1">
      <alignment horizontal="center" vertical="center"/>
    </xf>
    <xf numFmtId="0" fontId="6" fillId="3" borderId="1" xfId="0" applyFont="1" applyFill="1" applyBorder="1" applyAlignment="1">
      <alignment horizontal="center" vertical="center"/>
    </xf>
    <xf numFmtId="0" fontId="6" fillId="3" borderId="2" xfId="0" applyFont="1" applyFill="1" applyBorder="1" applyAlignment="1">
      <alignment horizontal="left" vertical="center" wrapText="1"/>
    </xf>
    <xf numFmtId="0" fontId="7" fillId="3" borderId="0" xfId="0" applyFont="1" applyFill="1" applyAlignment="1">
      <alignment horizontal="left" vertical="center"/>
    </xf>
    <xf numFmtId="0" fontId="6" fillId="3" borderId="3" xfId="0" applyFont="1" applyFill="1" applyBorder="1" applyAlignment="1">
      <alignment horizontal="left" vertical="center"/>
    </xf>
    <xf numFmtId="164" fontId="6" fillId="3" borderId="2" xfId="0" applyNumberFormat="1" applyFont="1" applyFill="1" applyBorder="1" applyAlignment="1">
      <alignment horizontal="right" vertical="center"/>
    </xf>
    <xf numFmtId="164" fontId="6" fillId="3" borderId="0" xfId="0" applyNumberFormat="1" applyFont="1" applyFill="1" applyAlignment="1">
      <alignment horizontal="right" vertical="center"/>
    </xf>
    <xf numFmtId="164" fontId="6" fillId="3" borderId="3" xfId="0" applyNumberFormat="1" applyFont="1" applyFill="1" applyBorder="1" applyAlignment="1">
      <alignment horizontal="right" vertical="center"/>
    </xf>
    <xf numFmtId="165" fontId="12" fillId="2" borderId="0" xfId="2" applyNumberFormat="1" applyFont="1" applyFill="1"/>
    <xf numFmtId="165" fontId="27" fillId="0" borderId="0" xfId="2" applyNumberFormat="1" applyFont="1"/>
    <xf numFmtId="165" fontId="26" fillId="2" borderId="1" xfId="2" applyNumberFormat="1" applyFont="1" applyFill="1" applyBorder="1"/>
    <xf numFmtId="164" fontId="7" fillId="0" borderId="0" xfId="0" applyNumberFormat="1" applyFont="1"/>
    <xf numFmtId="168" fontId="12" fillId="2" borderId="0" xfId="0" applyNumberFormat="1" applyFont="1" applyFill="1"/>
    <xf numFmtId="168" fontId="27" fillId="0" borderId="0" xfId="0" applyNumberFormat="1" applyFont="1"/>
    <xf numFmtId="168" fontId="26" fillId="2" borderId="1" xfId="0" applyNumberFormat="1" applyFont="1" applyFill="1" applyBorder="1"/>
    <xf numFmtId="164" fontId="7" fillId="2" borderId="0" xfId="0" applyNumberFormat="1" applyFont="1" applyFill="1"/>
    <xf numFmtId="0" fontId="22" fillId="2" borderId="0" xfId="5" applyFont="1" applyFill="1"/>
    <xf numFmtId="0" fontId="5" fillId="2" borderId="0" xfId="2" applyNumberFormat="1" applyFont="1" applyFill="1" applyBorder="1" applyAlignment="1">
      <alignment horizontal="right" vertical="center"/>
    </xf>
    <xf numFmtId="0" fontId="5" fillId="2" borderId="0" xfId="5" applyFont="1" applyFill="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8" fillId="2" borderId="0" xfId="0" applyFont="1" applyFill="1"/>
    <xf numFmtId="3" fontId="6" fillId="2" borderId="2" xfId="0" applyNumberFormat="1" applyFont="1" applyFill="1" applyBorder="1" applyAlignment="1">
      <alignment horizontal="right" vertical="center"/>
    </xf>
    <xf numFmtId="3" fontId="6" fillId="2" borderId="0" xfId="0" applyNumberFormat="1" applyFont="1" applyFill="1" applyAlignment="1">
      <alignment horizontal="right" vertical="center"/>
    </xf>
    <xf numFmtId="3" fontId="6" fillId="2" borderId="3" xfId="0" applyNumberFormat="1" applyFont="1" applyFill="1" applyBorder="1" applyAlignment="1">
      <alignment horizontal="right" vertical="center"/>
    </xf>
    <xf numFmtId="0" fontId="30" fillId="2" borderId="0" xfId="0" applyFont="1" applyFill="1" applyAlignment="1">
      <alignment horizontal="center" vertical="center" wrapText="1"/>
    </xf>
    <xf numFmtId="0" fontId="30" fillId="2" borderId="0" xfId="0" applyFont="1" applyFill="1" applyAlignment="1">
      <alignment horizontal="center" vertical="center"/>
    </xf>
    <xf numFmtId="0" fontId="32" fillId="2" borderId="2" xfId="0" applyFont="1" applyFill="1" applyBorder="1" applyAlignment="1">
      <alignment vertical="center"/>
    </xf>
    <xf numFmtId="3" fontId="32" fillId="2" borderId="2" xfId="0" applyNumberFormat="1" applyFont="1" applyFill="1" applyBorder="1" applyAlignment="1">
      <alignment horizontal="right" vertical="center"/>
    </xf>
    <xf numFmtId="164" fontId="32" fillId="2" borderId="2" xfId="0" applyNumberFormat="1" applyFont="1" applyFill="1" applyBorder="1" applyAlignment="1">
      <alignment horizontal="right" vertical="center"/>
    </xf>
    <xf numFmtId="0" fontId="32" fillId="2" borderId="0" xfId="0" applyFont="1" applyFill="1" applyAlignment="1">
      <alignment vertical="center"/>
    </xf>
    <xf numFmtId="3" fontId="32" fillId="2" borderId="0" xfId="0" applyNumberFormat="1" applyFont="1" applyFill="1" applyAlignment="1">
      <alignment horizontal="right" vertical="center"/>
    </xf>
    <xf numFmtId="164" fontId="32" fillId="2" borderId="0" xfId="0" applyNumberFormat="1" applyFont="1" applyFill="1" applyAlignment="1">
      <alignment horizontal="right" vertical="center"/>
    </xf>
    <xf numFmtId="0" fontId="33" fillId="2" borderId="0" xfId="0" applyFont="1" applyFill="1" applyAlignment="1">
      <alignment horizontal="left" vertical="center" indent="2"/>
    </xf>
    <xf numFmtId="3" fontId="33" fillId="2" borderId="0" xfId="0" applyNumberFormat="1" applyFont="1" applyFill="1" applyAlignment="1">
      <alignment horizontal="right" vertical="center"/>
    </xf>
    <xf numFmtId="164" fontId="33" fillId="2" borderId="0" xfId="0" applyNumberFormat="1" applyFont="1" applyFill="1" applyAlignment="1">
      <alignment horizontal="right" vertical="center"/>
    </xf>
    <xf numFmtId="0" fontId="30" fillId="2" borderId="3" xfId="0" applyFont="1" applyFill="1" applyBorder="1" applyAlignment="1">
      <alignment vertical="center"/>
    </xf>
    <xf numFmtId="3" fontId="30" fillId="2" borderId="3" xfId="0" applyNumberFormat="1" applyFont="1" applyFill="1" applyBorder="1" applyAlignment="1">
      <alignment horizontal="right" vertical="center"/>
    </xf>
    <xf numFmtId="164" fontId="30" fillId="2" borderId="3" xfId="0" applyNumberFormat="1" applyFont="1" applyFill="1" applyBorder="1" applyAlignment="1">
      <alignment horizontal="right" vertical="center"/>
    </xf>
    <xf numFmtId="0" fontId="29" fillId="2" borderId="0" xfId="0" applyFont="1" applyFill="1"/>
    <xf numFmtId="0" fontId="33" fillId="2" borderId="0" xfId="0" applyFont="1" applyFill="1" applyAlignment="1">
      <alignment horizontal="left" vertical="center"/>
    </xf>
    <xf numFmtId="0" fontId="30" fillId="2" borderId="2" xfId="0" applyFont="1" applyFill="1" applyBorder="1" applyAlignment="1">
      <alignment horizontal="center" vertical="center"/>
    </xf>
    <xf numFmtId="0" fontId="9" fillId="2" borderId="0" xfId="0" applyFont="1" applyFill="1" applyAlignment="1">
      <alignment horizontal="center" vertical="center" wrapText="1"/>
    </xf>
    <xf numFmtId="164" fontId="10" fillId="2" borderId="2" xfId="0" applyNumberFormat="1" applyFont="1" applyFill="1" applyBorder="1"/>
    <xf numFmtId="0" fontId="34" fillId="2" borderId="3" xfId="0" applyFont="1" applyFill="1" applyBorder="1" applyAlignment="1">
      <alignment horizontal="center" vertical="center" wrapText="1"/>
    </xf>
    <xf numFmtId="0" fontId="35" fillId="2" borderId="2" xfId="0" applyFont="1" applyFill="1" applyBorder="1" applyAlignment="1">
      <alignment vertical="center" wrapText="1"/>
    </xf>
    <xf numFmtId="164" fontId="29" fillId="2" borderId="2" xfId="0" applyNumberFormat="1" applyFont="1" applyFill="1" applyBorder="1" applyAlignment="1">
      <alignment horizontal="right" vertical="center"/>
    </xf>
    <xf numFmtId="0" fontId="36" fillId="2" borderId="0" xfId="0" applyFont="1" applyFill="1" applyAlignment="1">
      <alignment horizontal="left" vertical="center" indent="3"/>
    </xf>
    <xf numFmtId="164" fontId="37" fillId="2" borderId="0" xfId="0" applyNumberFormat="1" applyFont="1" applyFill="1" applyAlignment="1">
      <alignment horizontal="right" vertical="center"/>
    </xf>
    <xf numFmtId="0" fontId="35" fillId="2" borderId="0" xfId="0" applyFont="1" applyFill="1" applyAlignment="1">
      <alignment vertical="center"/>
    </xf>
    <xf numFmtId="164" fontId="29" fillId="2" borderId="0" xfId="0" applyNumberFormat="1" applyFont="1" applyFill="1" applyAlignment="1">
      <alignment horizontal="right" vertical="center"/>
    </xf>
    <xf numFmtId="0" fontId="31" fillId="2" borderId="3" xfId="0" applyFont="1" applyFill="1" applyBorder="1" applyAlignment="1">
      <alignment vertical="center"/>
    </xf>
    <xf numFmtId="164" fontId="31" fillId="2" borderId="3" xfId="0" applyNumberFormat="1" applyFont="1" applyFill="1" applyBorder="1" applyAlignment="1">
      <alignment horizontal="right" vertical="center"/>
    </xf>
    <xf numFmtId="165" fontId="6" fillId="2" borderId="0" xfId="2" applyNumberFormat="1" applyFont="1" applyFill="1" applyAlignment="1">
      <alignment horizontal="right" vertical="center"/>
    </xf>
    <xf numFmtId="0" fontId="7" fillId="2" borderId="0" xfId="0" applyFont="1" applyFill="1" applyAlignment="1">
      <alignment vertical="center"/>
    </xf>
    <xf numFmtId="165" fontId="7" fillId="2" borderId="0" xfId="2" applyNumberFormat="1" applyFont="1" applyFill="1" applyAlignment="1">
      <alignment horizontal="right" vertical="center"/>
    </xf>
    <xf numFmtId="0" fontId="7" fillId="2" borderId="0" xfId="0" applyFont="1" applyFill="1" applyAlignment="1">
      <alignment horizontal="left" vertical="center" indent="4"/>
    </xf>
    <xf numFmtId="165" fontId="5" fillId="2" borderId="3" xfId="2" applyNumberFormat="1" applyFont="1" applyFill="1" applyBorder="1" applyAlignment="1">
      <alignment horizontal="right" vertical="center"/>
    </xf>
    <xf numFmtId="0" fontId="35" fillId="2" borderId="2" xfId="0" applyFont="1" applyFill="1" applyBorder="1" applyAlignment="1">
      <alignment horizontal="left" vertical="center" wrapText="1"/>
    </xf>
    <xf numFmtId="0" fontId="31" fillId="2" borderId="0" xfId="0" applyFont="1" applyFill="1"/>
    <xf numFmtId="0" fontId="6" fillId="2" borderId="2" xfId="0" applyFont="1" applyFill="1" applyBorder="1" applyAlignment="1">
      <alignment vertical="center" wrapText="1"/>
    </xf>
    <xf numFmtId="0" fontId="7" fillId="2" borderId="0" xfId="0" applyFont="1" applyFill="1" applyAlignment="1">
      <alignment horizontal="left" vertical="center" indent="3"/>
    </xf>
    <xf numFmtId="165" fontId="5" fillId="2" borderId="0" xfId="2" applyNumberFormat="1" applyFont="1" applyFill="1" applyAlignment="1">
      <alignment horizontal="right" vertical="center"/>
    </xf>
    <xf numFmtId="0" fontId="34" fillId="2" borderId="3" xfId="0" applyFont="1" applyFill="1" applyBorder="1" applyAlignment="1">
      <alignment horizontal="left" vertical="center" wrapText="1"/>
    </xf>
    <xf numFmtId="0" fontId="35" fillId="2" borderId="2" xfId="0" applyFont="1" applyFill="1" applyBorder="1" applyAlignment="1">
      <alignment horizontal="center" vertical="center" wrapText="1"/>
    </xf>
    <xf numFmtId="0" fontId="35" fillId="2" borderId="0" xfId="0" applyFont="1" applyFill="1" applyAlignment="1">
      <alignment horizontal="left" vertical="center"/>
    </xf>
    <xf numFmtId="3" fontId="35" fillId="2" borderId="0" xfId="0" applyNumberFormat="1" applyFont="1" applyFill="1" applyAlignment="1">
      <alignment horizontal="right" vertical="center"/>
    </xf>
    <xf numFmtId="2" fontId="35" fillId="2" borderId="0" xfId="0" applyNumberFormat="1" applyFont="1" applyFill="1" applyAlignment="1">
      <alignment horizontal="right" vertical="center"/>
    </xf>
    <xf numFmtId="0" fontId="34" fillId="2" borderId="0" xfId="0" applyFont="1" applyFill="1" applyAlignment="1">
      <alignment horizontal="left" vertical="center"/>
    </xf>
    <xf numFmtId="3" fontId="34" fillId="2" borderId="3" xfId="0" applyNumberFormat="1" applyFont="1" applyFill="1" applyBorder="1" applyAlignment="1">
      <alignment horizontal="right" vertical="center"/>
    </xf>
    <xf numFmtId="2" fontId="34" fillId="2" borderId="3" xfId="0" applyNumberFormat="1" applyFont="1" applyFill="1" applyBorder="1" applyAlignment="1">
      <alignment horizontal="right" vertical="center"/>
    </xf>
    <xf numFmtId="3" fontId="34" fillId="2" borderId="0" xfId="0" applyNumberFormat="1" applyFont="1" applyFill="1" applyAlignment="1">
      <alignment horizontal="right" vertical="center"/>
    </xf>
    <xf numFmtId="2" fontId="34" fillId="2" borderId="0" xfId="0" applyNumberFormat="1" applyFont="1" applyFill="1" applyAlignment="1">
      <alignment horizontal="right" vertical="center"/>
    </xf>
    <xf numFmtId="0" fontId="34" fillId="2" borderId="3" xfId="0" applyFont="1" applyFill="1" applyBorder="1" applyAlignment="1">
      <alignment horizontal="left" vertical="center"/>
    </xf>
    <xf numFmtId="165" fontId="10" fillId="2" borderId="0" xfId="2" applyNumberFormat="1" applyFont="1" applyFill="1"/>
    <xf numFmtId="165" fontId="9" fillId="2" borderId="3" xfId="2" applyNumberFormat="1" applyFont="1" applyFill="1" applyBorder="1"/>
    <xf numFmtId="166" fontId="9" fillId="2" borderId="3" xfId="2" applyNumberFormat="1" applyFont="1" applyFill="1" applyBorder="1"/>
    <xf numFmtId="164" fontId="9" fillId="2" borderId="3" xfId="0" applyNumberFormat="1" applyFont="1" applyFill="1" applyBorder="1"/>
    <xf numFmtId="0" fontId="9" fillId="2" borderId="1" xfId="0" applyFont="1" applyFill="1" applyBorder="1" applyAlignment="1">
      <alignment horizontal="center"/>
    </xf>
    <xf numFmtId="0" fontId="38" fillId="2" borderId="5" xfId="0" applyFont="1" applyFill="1" applyBorder="1" applyAlignment="1">
      <alignment horizontal="left"/>
    </xf>
    <xf numFmtId="0" fontId="9" fillId="2" borderId="5" xfId="0" applyFont="1" applyFill="1" applyBorder="1" applyAlignment="1">
      <alignment horizontal="left"/>
    </xf>
    <xf numFmtId="0" fontId="9" fillId="2" borderId="7" xfId="0" applyFont="1" applyFill="1" applyBorder="1" applyAlignment="1">
      <alignment horizontal="left"/>
    </xf>
    <xf numFmtId="169" fontId="10" fillId="2" borderId="0" xfId="0" applyNumberFormat="1" applyFont="1" applyFill="1"/>
    <xf numFmtId="0" fontId="9" fillId="2" borderId="6" xfId="0" applyFont="1" applyFill="1" applyBorder="1" applyAlignment="1">
      <alignment horizontal="left"/>
    </xf>
    <xf numFmtId="165" fontId="9" fillId="2" borderId="1" xfId="2" applyNumberFormat="1" applyFont="1" applyFill="1" applyBorder="1"/>
    <xf numFmtId="166" fontId="9" fillId="2" borderId="1" xfId="2" applyNumberFormat="1" applyFont="1" applyFill="1" applyBorder="1"/>
    <xf numFmtId="169" fontId="9" fillId="2" borderId="1" xfId="0" applyNumberFormat="1" applyFont="1" applyFill="1" applyBorder="1"/>
    <xf numFmtId="0" fontId="10" fillId="2" borderId="5" xfId="46" applyFont="1" applyFill="1" applyBorder="1" applyAlignment="1">
      <alignment horizontal="left"/>
    </xf>
    <xf numFmtId="3" fontId="10" fillId="2" borderId="0" xfId="0" applyNumberFormat="1" applyFont="1" applyFill="1"/>
    <xf numFmtId="165" fontId="18" fillId="2" borderId="0" xfId="0" applyNumberFormat="1" applyFont="1" applyFill="1"/>
    <xf numFmtId="0" fontId="10" fillId="2" borderId="7" xfId="46" applyFont="1" applyFill="1" applyBorder="1" applyAlignment="1">
      <alignment horizontal="left"/>
    </xf>
    <xf numFmtId="3" fontId="10" fillId="2" borderId="3" xfId="0" applyNumberFormat="1" applyFont="1" applyFill="1" applyBorder="1"/>
    <xf numFmtId="0" fontId="24" fillId="2" borderId="0" xfId="0" applyFont="1" applyFill="1"/>
    <xf numFmtId="0" fontId="6" fillId="2" borderId="5" xfId="0" applyFont="1" applyFill="1" applyBorder="1" applyAlignment="1">
      <alignment horizontal="left" vertical="center"/>
    </xf>
    <xf numFmtId="0" fontId="6" fillId="2" borderId="5" xfId="0" applyFont="1" applyFill="1" applyBorder="1" applyAlignment="1">
      <alignment horizontal="left" vertical="center" wrapText="1"/>
    </xf>
    <xf numFmtId="0" fontId="7" fillId="2" borderId="5" xfId="0" applyFont="1" applyFill="1" applyBorder="1" applyAlignment="1">
      <alignment horizontal="left" vertical="center" wrapText="1"/>
    </xf>
    <xf numFmtId="0" fontId="5" fillId="2" borderId="7" xfId="0" applyFont="1" applyFill="1" applyBorder="1" applyAlignment="1">
      <alignment horizontal="left" vertical="center"/>
    </xf>
    <xf numFmtId="169" fontId="9" fillId="2" borderId="3" xfId="0" applyNumberFormat="1" applyFont="1" applyFill="1" applyBorder="1"/>
    <xf numFmtId="0" fontId="24" fillId="2" borderId="0" xfId="0" applyFont="1" applyFill="1" applyAlignment="1">
      <alignment horizontal="left"/>
    </xf>
    <xf numFmtId="165" fontId="24" fillId="2" borderId="0" xfId="2" applyNumberFormat="1" applyFont="1" applyFill="1"/>
    <xf numFmtId="43" fontId="24" fillId="2" borderId="0" xfId="2" applyFont="1" applyFill="1"/>
    <xf numFmtId="0" fontId="10" fillId="2" borderId="5" xfId="0" applyFont="1" applyFill="1" applyBorder="1"/>
    <xf numFmtId="0" fontId="9" fillId="2" borderId="7" xfId="0" applyFont="1" applyFill="1" applyBorder="1"/>
    <xf numFmtId="165" fontId="35" fillId="2" borderId="2" xfId="2" applyNumberFormat="1" applyFont="1" applyFill="1" applyBorder="1" applyAlignment="1">
      <alignment horizontal="right" vertical="center" wrapText="1"/>
    </xf>
    <xf numFmtId="3" fontId="35" fillId="2" borderId="2" xfId="0" applyNumberFormat="1" applyFont="1" applyFill="1" applyBorder="1" applyAlignment="1">
      <alignment horizontal="right" vertical="center"/>
    </xf>
    <xf numFmtId="170" fontId="35" fillId="2" borderId="0" xfId="0" applyNumberFormat="1" applyFont="1" applyFill="1" applyAlignment="1">
      <alignment horizontal="right" vertical="center"/>
    </xf>
    <xf numFmtId="0" fontId="35" fillId="2" borderId="0" xfId="0" applyFont="1" applyFill="1" applyAlignment="1">
      <alignment vertical="center" wrapText="1"/>
    </xf>
    <xf numFmtId="165" fontId="35" fillId="2" borderId="0" xfId="2" applyNumberFormat="1" applyFont="1" applyFill="1" applyAlignment="1">
      <alignment horizontal="right" vertical="center" wrapText="1"/>
    </xf>
    <xf numFmtId="0" fontId="36" fillId="2" borderId="0" xfId="0" applyFont="1" applyFill="1" applyAlignment="1">
      <alignment vertical="center" wrapText="1"/>
    </xf>
    <xf numFmtId="165" fontId="36" fillId="2" borderId="0" xfId="2" applyNumberFormat="1" applyFont="1" applyFill="1" applyAlignment="1">
      <alignment horizontal="right" vertical="center" wrapText="1"/>
    </xf>
    <xf numFmtId="3" fontId="36" fillId="2" borderId="0" xfId="0" applyNumberFormat="1" applyFont="1" applyFill="1" applyAlignment="1">
      <alignment horizontal="right" vertical="center"/>
    </xf>
    <xf numFmtId="170" fontId="36" fillId="2" borderId="0" xfId="0" applyNumberFormat="1" applyFont="1" applyFill="1" applyAlignment="1">
      <alignment horizontal="right" vertical="center"/>
    </xf>
    <xf numFmtId="0" fontId="35" fillId="2" borderId="0" xfId="0" applyFont="1" applyFill="1" applyAlignment="1">
      <alignment horizontal="left" vertical="center" wrapText="1"/>
    </xf>
    <xf numFmtId="0" fontId="34" fillId="2" borderId="3" xfId="0" applyFont="1" applyFill="1" applyBorder="1" applyAlignment="1">
      <alignment vertical="center" wrapText="1"/>
    </xf>
    <xf numFmtId="165" fontId="34" fillId="2" borderId="3" xfId="2" applyNumberFormat="1" applyFont="1" applyFill="1" applyBorder="1" applyAlignment="1">
      <alignment horizontal="right" vertical="center" wrapText="1"/>
    </xf>
    <xf numFmtId="170" fontId="34" fillId="2" borderId="3" xfId="0" applyNumberFormat="1" applyFont="1" applyFill="1" applyBorder="1" applyAlignment="1">
      <alignment horizontal="right" vertical="center"/>
    </xf>
    <xf numFmtId="0" fontId="35" fillId="2" borderId="2" xfId="0" applyFont="1" applyFill="1" applyBorder="1" applyAlignment="1">
      <alignment horizontal="left" vertical="center"/>
    </xf>
    <xf numFmtId="0" fontId="35" fillId="2" borderId="0" xfId="0" applyFont="1" applyFill="1"/>
    <xf numFmtId="0" fontId="34" fillId="2" borderId="2" xfId="0" applyFont="1" applyFill="1" applyBorder="1" applyAlignment="1">
      <alignment horizontal="center" vertical="center"/>
    </xf>
    <xf numFmtId="0" fontId="34" fillId="2" borderId="0" xfId="0" applyFont="1" applyFill="1" applyAlignment="1">
      <alignment horizontal="center" vertical="center"/>
    </xf>
    <xf numFmtId="164" fontId="35" fillId="2" borderId="2" xfId="0" applyNumberFormat="1" applyFont="1" applyFill="1" applyBorder="1" applyAlignment="1">
      <alignment horizontal="right" vertical="center"/>
    </xf>
    <xf numFmtId="164" fontId="35" fillId="2" borderId="0" xfId="0" applyNumberFormat="1" applyFont="1" applyFill="1" applyAlignment="1">
      <alignment horizontal="right" vertical="center"/>
    </xf>
    <xf numFmtId="164" fontId="34" fillId="2" borderId="0" xfId="0" applyNumberFormat="1" applyFont="1" applyFill="1" applyAlignment="1">
      <alignment horizontal="right" vertical="center"/>
    </xf>
    <xf numFmtId="0" fontId="35" fillId="2" borderId="0" xfId="0" applyFont="1" applyFill="1" applyAlignment="1">
      <alignment horizontal="right" vertical="center"/>
    </xf>
    <xf numFmtId="164" fontId="34" fillId="2" borderId="3" xfId="0" applyNumberFormat="1" applyFont="1" applyFill="1" applyBorder="1" applyAlignment="1">
      <alignment horizontal="right" vertical="center"/>
    </xf>
    <xf numFmtId="0" fontId="40" fillId="2" borderId="0" xfId="0" applyFont="1" applyFill="1"/>
    <xf numFmtId="0" fontId="41" fillId="2" borderId="0" xfId="0" applyFont="1" applyFill="1" applyAlignment="1">
      <alignment vertical="center"/>
    </xf>
    <xf numFmtId="0" fontId="5" fillId="2" borderId="3" xfId="0" applyFont="1" applyFill="1" applyBorder="1" applyAlignment="1">
      <alignment horizontal="left" vertical="center"/>
    </xf>
    <xf numFmtId="0" fontId="30" fillId="2" borderId="3" xfId="0" applyFont="1" applyFill="1" applyBorder="1" applyAlignment="1">
      <alignment horizontal="center" vertical="center" wrapText="1"/>
    </xf>
    <xf numFmtId="0" fontId="32" fillId="2" borderId="3" xfId="0" applyFont="1" applyFill="1" applyBorder="1" applyAlignment="1">
      <alignment vertical="center" wrapText="1"/>
    </xf>
    <xf numFmtId="0" fontId="32" fillId="2" borderId="0" xfId="0" applyFont="1" applyFill="1" applyAlignment="1">
      <alignment vertical="center" wrapText="1"/>
    </xf>
    <xf numFmtId="164" fontId="32" fillId="2" borderId="0" xfId="0" applyNumberFormat="1" applyFont="1" applyFill="1" applyAlignment="1">
      <alignment horizontal="right" vertical="center" wrapText="1"/>
    </xf>
    <xf numFmtId="3" fontId="32" fillId="2" borderId="0" xfId="0" applyNumberFormat="1" applyFont="1" applyFill="1" applyAlignment="1">
      <alignment horizontal="right" vertical="center" wrapText="1"/>
    </xf>
    <xf numFmtId="0" fontId="33" fillId="2" borderId="0" xfId="0" applyFont="1" applyFill="1" applyAlignment="1">
      <alignment vertical="center" wrapText="1"/>
    </xf>
    <xf numFmtId="164" fontId="33" fillId="2" borderId="0" xfId="0" applyNumberFormat="1" applyFont="1" applyFill="1" applyAlignment="1">
      <alignment horizontal="right" vertical="center" wrapText="1"/>
    </xf>
    <xf numFmtId="3" fontId="33" fillId="2" borderId="0" xfId="0" applyNumberFormat="1" applyFont="1" applyFill="1" applyAlignment="1">
      <alignment horizontal="right" vertical="center" wrapText="1"/>
    </xf>
    <xf numFmtId="0" fontId="30" fillId="2" borderId="0" xfId="0" applyFont="1" applyFill="1" applyAlignment="1">
      <alignment vertical="center" wrapText="1"/>
    </xf>
    <xf numFmtId="0" fontId="30" fillId="2" borderId="1" xfId="0" applyFont="1" applyFill="1" applyBorder="1" applyAlignment="1">
      <alignment vertical="center" wrapText="1"/>
    </xf>
    <xf numFmtId="171" fontId="35" fillId="2" borderId="0" xfId="0" applyNumberFormat="1" applyFont="1" applyFill="1"/>
    <xf numFmtId="0" fontId="30" fillId="2" borderId="3" xfId="0" applyFont="1" applyFill="1" applyBorder="1" applyAlignment="1">
      <alignment vertical="center" wrapText="1"/>
    </xf>
    <xf numFmtId="164" fontId="5" fillId="2" borderId="3" xfId="0" applyNumberFormat="1" applyFont="1" applyFill="1" applyBorder="1" applyAlignment="1">
      <alignment vertical="center"/>
    </xf>
    <xf numFmtId="0" fontId="28" fillId="2" borderId="0" xfId="0" applyFont="1" applyFill="1"/>
    <xf numFmtId="0" fontId="36" fillId="2" borderId="0" xfId="0" applyFont="1" applyFill="1" applyAlignment="1">
      <alignment horizontal="left" vertical="center" wrapText="1"/>
    </xf>
    <xf numFmtId="164" fontId="36" fillId="2" borderId="0" xfId="0" applyNumberFormat="1" applyFont="1" applyFill="1" applyAlignment="1">
      <alignment horizontal="right" vertical="center"/>
    </xf>
    <xf numFmtId="0" fontId="42" fillId="2" borderId="0" xfId="0" applyFont="1" applyFill="1"/>
    <xf numFmtId="0" fontId="43" fillId="2" borderId="0" xfId="0" applyFont="1" applyFill="1"/>
    <xf numFmtId="0" fontId="6" fillId="2" borderId="0" xfId="0" applyFont="1" applyFill="1" applyAlignment="1">
      <alignment horizontal="right" vertical="center"/>
    </xf>
    <xf numFmtId="0" fontId="45" fillId="2" borderId="0" xfId="0" applyFont="1" applyFill="1"/>
    <xf numFmtId="0" fontId="46" fillId="2" borderId="0" xfId="0" applyFont="1" applyFill="1" applyAlignment="1">
      <alignment vertical="center"/>
    </xf>
    <xf numFmtId="0" fontId="35" fillId="2" borderId="3" xfId="0" applyFont="1" applyFill="1" applyBorder="1" applyAlignment="1">
      <alignment vertical="center" wrapText="1"/>
    </xf>
    <xf numFmtId="0" fontId="36" fillId="2" borderId="3"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6" fillId="2" borderId="3" xfId="0" applyFont="1" applyFill="1" applyBorder="1" applyAlignment="1">
      <alignment horizontal="center" vertical="center"/>
    </xf>
    <xf numFmtId="166" fontId="35" fillId="2" borderId="2" xfId="2" applyNumberFormat="1" applyFont="1" applyFill="1" applyBorder="1" applyAlignment="1">
      <alignment horizontal="right" vertical="center"/>
    </xf>
    <xf numFmtId="166" fontId="36" fillId="2" borderId="2" xfId="2" applyNumberFormat="1" applyFont="1" applyFill="1" applyBorder="1" applyAlignment="1">
      <alignment horizontal="right" vertical="center"/>
    </xf>
    <xf numFmtId="165" fontId="34" fillId="2" borderId="2" xfId="2" applyNumberFormat="1" applyFont="1" applyFill="1" applyBorder="1" applyAlignment="1">
      <alignment horizontal="right" vertical="center"/>
    </xf>
    <xf numFmtId="166" fontId="35" fillId="2" borderId="0" xfId="2" applyNumberFormat="1" applyFont="1" applyFill="1" applyAlignment="1">
      <alignment horizontal="right" vertical="center"/>
    </xf>
    <xf numFmtId="166" fontId="36" fillId="2" borderId="0" xfId="2" applyNumberFormat="1" applyFont="1" applyFill="1" applyAlignment="1">
      <alignment horizontal="right" vertical="center"/>
    </xf>
    <xf numFmtId="165" fontId="34" fillId="2" borderId="0" xfId="2" applyNumberFormat="1" applyFont="1" applyFill="1" applyAlignment="1">
      <alignment horizontal="right" vertical="center"/>
    </xf>
    <xf numFmtId="165" fontId="47" fillId="2" borderId="0" xfId="2" applyNumberFormat="1" applyFont="1" applyFill="1" applyAlignment="1">
      <alignment horizontal="right" vertical="center"/>
    </xf>
    <xf numFmtId="166" fontId="34" fillId="2" borderId="3" xfId="2" applyNumberFormat="1" applyFont="1" applyFill="1" applyBorder="1" applyAlignment="1">
      <alignment horizontal="right" vertical="center"/>
    </xf>
    <xf numFmtId="166" fontId="47" fillId="2" borderId="3" xfId="2" applyNumberFormat="1" applyFont="1" applyFill="1" applyBorder="1" applyAlignment="1">
      <alignment horizontal="right" vertical="center"/>
    </xf>
    <xf numFmtId="165" fontId="34" fillId="2" borderId="3" xfId="2" applyNumberFormat="1" applyFont="1" applyFill="1" applyBorder="1" applyAlignment="1">
      <alignment horizontal="right" vertical="center"/>
    </xf>
    <xf numFmtId="0" fontId="40" fillId="2" borderId="0" xfId="0" applyFont="1" applyFill="1" applyAlignment="1">
      <alignment horizontal="left"/>
    </xf>
    <xf numFmtId="0" fontId="6" fillId="2" borderId="1" xfId="0" applyFont="1" applyFill="1" applyBorder="1"/>
    <xf numFmtId="0" fontId="7" fillId="2" borderId="0" xfId="0" applyFont="1" applyFill="1" applyAlignment="1">
      <alignment vertical="center" wrapText="1"/>
    </xf>
    <xf numFmtId="164" fontId="5" fillId="0" borderId="3" xfId="0" applyNumberFormat="1" applyFont="1" applyBorder="1" applyAlignment="1">
      <alignment horizontal="right" vertical="center"/>
    </xf>
    <xf numFmtId="164" fontId="36" fillId="2" borderId="2" xfId="0" applyNumberFormat="1" applyFont="1" applyFill="1" applyBorder="1" applyAlignment="1">
      <alignment horizontal="right" vertical="center"/>
    </xf>
    <xf numFmtId="3" fontId="34" fillId="2" borderId="2" xfId="0" applyNumberFormat="1" applyFont="1" applyFill="1" applyBorder="1" applyAlignment="1">
      <alignment horizontal="right" vertical="center"/>
    </xf>
    <xf numFmtId="3" fontId="47" fillId="2" borderId="0" xfId="0" applyNumberFormat="1" applyFont="1" applyFill="1" applyAlignment="1">
      <alignment horizontal="right" vertical="center"/>
    </xf>
    <xf numFmtId="164" fontId="47" fillId="2" borderId="3" xfId="0" applyNumberFormat="1" applyFont="1" applyFill="1" applyBorder="1" applyAlignment="1">
      <alignment horizontal="right" vertical="center"/>
    </xf>
    <xf numFmtId="0" fontId="44" fillId="2" borderId="0" xfId="0" applyFont="1" applyFill="1"/>
    <xf numFmtId="0" fontId="34" fillId="2" borderId="0" xfId="0" applyFont="1" applyFill="1" applyAlignment="1">
      <alignment vertical="center"/>
    </xf>
    <xf numFmtId="0" fontId="34" fillId="2" borderId="3" xfId="0" applyFont="1" applyFill="1" applyBorder="1" applyAlignment="1">
      <alignment vertical="center"/>
    </xf>
    <xf numFmtId="3" fontId="35" fillId="2" borderId="3" xfId="0" applyNumberFormat="1" applyFont="1" applyFill="1" applyBorder="1" applyAlignment="1">
      <alignment horizontal="right" vertical="center"/>
    </xf>
    <xf numFmtId="0" fontId="32" fillId="4" borderId="2" xfId="0" applyFont="1" applyFill="1" applyBorder="1" applyAlignment="1">
      <alignment horizontal="left" vertical="center"/>
    </xf>
    <xf numFmtId="3" fontId="32" fillId="4" borderId="0" xfId="0" applyNumberFormat="1" applyFont="1" applyFill="1"/>
    <xf numFmtId="164" fontId="35" fillId="2" borderId="0" xfId="0" applyNumberFormat="1" applyFont="1" applyFill="1"/>
    <xf numFmtId="164" fontId="35" fillId="4" borderId="0" xfId="0" applyNumberFormat="1" applyFont="1" applyFill="1"/>
    <xf numFmtId="0" fontId="32" fillId="4" borderId="0" xfId="0" applyFont="1" applyFill="1" applyAlignment="1">
      <alignment horizontal="left" vertical="center"/>
    </xf>
    <xf numFmtId="0" fontId="33" fillId="4" borderId="0" xfId="0" applyFont="1" applyFill="1" applyAlignment="1">
      <alignment horizontal="left" vertical="center" indent="2"/>
    </xf>
    <xf numFmtId="0" fontId="30" fillId="4" borderId="3" xfId="0" applyFont="1" applyFill="1" applyBorder="1" applyAlignment="1">
      <alignment horizontal="left" vertical="center"/>
    </xf>
    <xf numFmtId="3" fontId="30" fillId="4" borderId="3" xfId="0" applyNumberFormat="1" applyFont="1" applyFill="1" applyBorder="1"/>
    <xf numFmtId="164" fontId="34" fillId="4" borderId="3" xfId="0" applyNumberFormat="1" applyFont="1" applyFill="1" applyBorder="1"/>
    <xf numFmtId="164" fontId="0" fillId="2" borderId="0" xfId="0" applyNumberFormat="1" applyFill="1"/>
    <xf numFmtId="0" fontId="49" fillId="0" borderId="0" xfId="0" applyFont="1"/>
    <xf numFmtId="0" fontId="50" fillId="0" borderId="0" xfId="0" applyFont="1"/>
    <xf numFmtId="0" fontId="51" fillId="0" borderId="0" xfId="0" applyFont="1"/>
    <xf numFmtId="165" fontId="5" fillId="2" borderId="0" xfId="48" applyNumberFormat="1" applyFont="1" applyFill="1" applyBorder="1" applyAlignment="1">
      <alignment horizontal="right" vertical="center"/>
    </xf>
    <xf numFmtId="0" fontId="6" fillId="2" borderId="0" xfId="0" applyFont="1" applyFill="1" applyAlignment="1">
      <alignment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left" vertical="center"/>
    </xf>
    <xf numFmtId="3" fontId="6" fillId="3" borderId="2" xfId="0" applyNumberFormat="1" applyFont="1" applyFill="1" applyBorder="1" applyAlignment="1">
      <alignment horizontal="right" vertical="center"/>
    </xf>
    <xf numFmtId="0" fontId="6" fillId="3" borderId="0" xfId="0" applyFont="1" applyFill="1" applyAlignment="1">
      <alignment horizontal="left" vertical="center"/>
    </xf>
    <xf numFmtId="3" fontId="6" fillId="3" borderId="0" xfId="0" applyNumberFormat="1" applyFont="1" applyFill="1" applyAlignment="1">
      <alignment horizontal="right" vertical="center"/>
    </xf>
    <xf numFmtId="0" fontId="5" fillId="3" borderId="3" xfId="0" applyFont="1" applyFill="1" applyBorder="1" applyAlignment="1">
      <alignment horizontal="left" vertical="center"/>
    </xf>
    <xf numFmtId="3" fontId="5" fillId="3" borderId="3" xfId="0" applyNumberFormat="1" applyFont="1" applyFill="1" applyBorder="1" applyAlignment="1">
      <alignment horizontal="right" vertical="center"/>
    </xf>
    <xf numFmtId="0" fontId="5" fillId="3" borderId="0" xfId="0" applyFont="1" applyFill="1" applyAlignment="1">
      <alignment horizontal="left" vertical="center"/>
    </xf>
    <xf numFmtId="0" fontId="5" fillId="3" borderId="0" xfId="0" applyFont="1" applyFill="1" applyAlignment="1">
      <alignment horizontal="right" vertical="center"/>
    </xf>
    <xf numFmtId="0" fontId="11"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wrapText="1"/>
    </xf>
    <xf numFmtId="2" fontId="6" fillId="3" borderId="2" xfId="0" applyNumberFormat="1" applyFont="1" applyFill="1" applyBorder="1" applyAlignment="1">
      <alignment horizontal="right" vertical="center"/>
    </xf>
    <xf numFmtId="2" fontId="6" fillId="3" borderId="0" xfId="0" applyNumberFormat="1" applyFont="1" applyFill="1" applyAlignment="1">
      <alignment horizontal="right" vertical="center"/>
    </xf>
    <xf numFmtId="2" fontId="5" fillId="3" borderId="3" xfId="0" applyNumberFormat="1" applyFont="1" applyFill="1" applyBorder="1" applyAlignment="1">
      <alignment horizontal="right" vertical="center"/>
    </xf>
    <xf numFmtId="0" fontId="26" fillId="2" borderId="0" xfId="0" applyFont="1" applyFill="1" applyAlignment="1">
      <alignment vertical="center"/>
    </xf>
    <xf numFmtId="165" fontId="6" fillId="2" borderId="0" xfId="50" applyNumberFormat="1" applyFont="1" applyFill="1" applyAlignment="1">
      <alignment horizontal="right" vertical="center"/>
    </xf>
    <xf numFmtId="165" fontId="5" fillId="2" borderId="3" xfId="50" applyNumberFormat="1" applyFont="1" applyFill="1" applyBorder="1" applyAlignment="1">
      <alignment horizontal="right" vertical="center"/>
    </xf>
    <xf numFmtId="165" fontId="6" fillId="2" borderId="2" xfId="50" applyNumberFormat="1" applyFont="1" applyFill="1" applyBorder="1" applyAlignment="1">
      <alignment horizontal="right" vertical="center"/>
    </xf>
    <xf numFmtId="165" fontId="26" fillId="2" borderId="3" xfId="28" applyNumberFormat="1" applyFont="1" applyFill="1" applyBorder="1" applyAlignment="1">
      <alignment horizontal="left"/>
    </xf>
    <xf numFmtId="165" fontId="12" fillId="2" borderId="0" xfId="20" applyNumberFormat="1" applyFont="1" applyFill="1" applyAlignment="1">
      <alignment horizontal="left" vertical="center"/>
    </xf>
    <xf numFmtId="165" fontId="12" fillId="2" borderId="0" xfId="20" applyNumberFormat="1" applyFont="1" applyFill="1" applyAlignment="1">
      <alignment horizontal="left"/>
    </xf>
    <xf numFmtId="165" fontId="12" fillId="2" borderId="0" xfId="20" applyNumberFormat="1" applyFont="1" applyFill="1" applyAlignment="1">
      <alignment vertical="center"/>
    </xf>
    <xf numFmtId="165" fontId="12" fillId="2" borderId="2" xfId="20" applyNumberFormat="1" applyFont="1" applyFill="1" applyBorder="1" applyAlignment="1">
      <alignment vertical="center"/>
    </xf>
    <xf numFmtId="165" fontId="26" fillId="2" borderId="3" xfId="20" applyNumberFormat="1" applyFont="1" applyFill="1" applyBorder="1" applyAlignment="1">
      <alignment horizontal="left"/>
    </xf>
    <xf numFmtId="2" fontId="6" fillId="2" borderId="0" xfId="0" applyNumberFormat="1" applyFont="1" applyFill="1" applyAlignment="1">
      <alignment horizontal="right" vertical="center"/>
    </xf>
    <xf numFmtId="2" fontId="5" fillId="2" borderId="3" xfId="0" applyNumberFormat="1" applyFont="1" applyFill="1" applyBorder="1" applyAlignment="1">
      <alignment horizontal="right" vertical="center"/>
    </xf>
    <xf numFmtId="0" fontId="6" fillId="0" borderId="1" xfId="0" applyFont="1" applyBorder="1" applyAlignment="1">
      <alignment horizontal="center" vertical="center" wrapText="1"/>
    </xf>
    <xf numFmtId="164" fontId="29" fillId="2" borderId="0" xfId="49" applyNumberFormat="1" applyFont="1" applyFill="1"/>
    <xf numFmtId="164" fontId="29" fillId="2" borderId="0" xfId="49" applyNumberFormat="1" applyFont="1" applyFill="1" applyBorder="1"/>
    <xf numFmtId="164" fontId="29" fillId="2" borderId="3" xfId="49" applyNumberFormat="1" applyFont="1" applyFill="1" applyBorder="1"/>
    <xf numFmtId="0" fontId="9" fillId="2" borderId="0" xfId="0" applyFont="1" applyFill="1" applyAlignment="1">
      <alignment horizontal="left" vertical="center" wrapText="1"/>
    </xf>
    <xf numFmtId="0" fontId="5" fillId="2" borderId="3" xfId="0" applyFont="1" applyFill="1" applyBorder="1" applyAlignment="1">
      <alignment horizontal="center" vertical="center"/>
    </xf>
    <xf numFmtId="164" fontId="6" fillId="2" borderId="3" xfId="49" applyNumberFormat="1" applyFont="1" applyFill="1" applyBorder="1" applyAlignment="1">
      <alignment horizontal="right" vertical="center" wrapText="1"/>
    </xf>
    <xf numFmtId="164" fontId="6" fillId="2" borderId="3" xfId="5" applyNumberFormat="1" applyFont="1" applyFill="1" applyBorder="1" applyAlignment="1">
      <alignment horizontal="right" vertical="center" wrapText="1"/>
    </xf>
    <xf numFmtId="0" fontId="6" fillId="2" borderId="3" xfId="5" applyFont="1" applyFill="1" applyBorder="1" applyAlignment="1">
      <alignment horizontal="left" vertical="center" wrapText="1"/>
    </xf>
    <xf numFmtId="164" fontId="6" fillId="2" borderId="0" xfId="49" applyNumberFormat="1" applyFont="1" applyFill="1" applyBorder="1" applyAlignment="1">
      <alignment horizontal="right" vertical="center" wrapText="1"/>
    </xf>
    <xf numFmtId="164" fontId="6" fillId="2" borderId="0" xfId="5" applyNumberFormat="1" applyFont="1" applyFill="1" applyAlignment="1">
      <alignment horizontal="right" vertical="center" wrapText="1"/>
    </xf>
    <xf numFmtId="164" fontId="5" fillId="2" borderId="1" xfId="0" applyNumberFormat="1" applyFont="1" applyFill="1" applyBorder="1" applyAlignment="1">
      <alignment horizontal="center" vertical="center" wrapText="1"/>
    </xf>
    <xf numFmtId="165" fontId="6" fillId="2" borderId="0" xfId="48" applyNumberFormat="1" applyFont="1" applyFill="1" applyAlignment="1">
      <alignment horizontal="right" vertical="center"/>
    </xf>
    <xf numFmtId="0" fontId="5" fillId="2" borderId="1" xfId="0" applyFont="1" applyFill="1" applyBorder="1" applyAlignment="1">
      <alignment horizontal="left" vertical="center"/>
    </xf>
    <xf numFmtId="0" fontId="5" fillId="2" borderId="1" xfId="0" applyFont="1" applyFill="1" applyBorder="1" applyAlignment="1">
      <alignment vertical="center"/>
    </xf>
    <xf numFmtId="164" fontId="5" fillId="2" borderId="0" xfId="0" applyNumberFormat="1" applyFont="1" applyFill="1" applyAlignment="1">
      <alignment horizontal="center" vertical="center" wrapText="1"/>
    </xf>
    <xf numFmtId="164" fontId="6" fillId="2" borderId="3" xfId="0" applyNumberFormat="1" applyFont="1" applyFill="1" applyBorder="1" applyAlignment="1">
      <alignment horizontal="right"/>
    </xf>
    <xf numFmtId="164" fontId="6" fillId="2" borderId="0" xfId="0" applyNumberFormat="1" applyFont="1" applyFill="1" applyAlignment="1">
      <alignment horizontal="right"/>
    </xf>
    <xf numFmtId="3" fontId="16" fillId="4" borderId="0" xfId="0" applyNumberFormat="1" applyFont="1" applyFill="1"/>
    <xf numFmtId="164" fontId="7" fillId="4" borderId="0" xfId="0" applyNumberFormat="1" applyFont="1" applyFill="1"/>
    <xf numFmtId="3" fontId="16" fillId="2" borderId="0" xfId="0" applyNumberFormat="1" applyFont="1" applyFill="1" applyAlignment="1">
      <alignment horizontal="right" vertical="center"/>
    </xf>
    <xf numFmtId="164" fontId="16" fillId="2" borderId="0" xfId="0" applyNumberFormat="1" applyFont="1" applyFill="1" applyAlignment="1">
      <alignment horizontal="right" vertical="center"/>
    </xf>
    <xf numFmtId="0" fontId="52" fillId="2" borderId="0" xfId="5" applyFont="1" applyFill="1" applyAlignment="1">
      <alignment horizontal="left" vertical="center" wrapText="1"/>
    </xf>
    <xf numFmtId="164" fontId="47" fillId="2" borderId="0" xfId="0" applyNumberFormat="1" applyFont="1" applyFill="1" applyAlignment="1">
      <alignment horizontal="right" vertical="center"/>
    </xf>
    <xf numFmtId="3" fontId="6" fillId="2" borderId="0" xfId="0" quotePrefix="1" applyNumberFormat="1" applyFont="1" applyFill="1" applyAlignment="1">
      <alignment horizontal="right" vertical="center"/>
    </xf>
    <xf numFmtId="3" fontId="16" fillId="2" borderId="0" xfId="0" applyNumberFormat="1" applyFont="1" applyFill="1"/>
    <xf numFmtId="0" fontId="16" fillId="4" borderId="0" xfId="0" applyFont="1" applyFill="1"/>
    <xf numFmtId="0" fontId="5" fillId="2" borderId="0" xfId="5" applyFont="1" applyFill="1" applyAlignment="1">
      <alignment horizontal="center" vertical="center"/>
    </xf>
    <xf numFmtId="3" fontId="51" fillId="2" borderId="0" xfId="0" applyNumberFormat="1" applyFont="1" applyFill="1"/>
    <xf numFmtId="3" fontId="0" fillId="2" borderId="0" xfId="0" applyNumberFormat="1" applyFill="1"/>
    <xf numFmtId="164" fontId="51" fillId="2" borderId="0" xfId="0" applyNumberFormat="1" applyFont="1" applyFill="1"/>
    <xf numFmtId="165" fontId="0" fillId="2" borderId="0" xfId="0" applyNumberFormat="1" applyFill="1"/>
    <xf numFmtId="172" fontId="0" fillId="2" borderId="0" xfId="0" applyNumberFormat="1" applyFill="1"/>
    <xf numFmtId="165" fontId="37" fillId="2" borderId="0" xfId="2" applyNumberFormat="1" applyFont="1" applyFill="1"/>
    <xf numFmtId="166" fontId="37" fillId="2" borderId="0" xfId="2" applyNumberFormat="1" applyFont="1" applyFill="1"/>
    <xf numFmtId="169" fontId="37" fillId="2" borderId="0" xfId="0" applyNumberFormat="1" applyFont="1" applyFill="1"/>
    <xf numFmtId="3" fontId="10" fillId="2" borderId="0" xfId="0" quotePrefix="1" applyNumberFormat="1" applyFont="1" applyFill="1" applyAlignment="1">
      <alignment horizontal="right"/>
    </xf>
    <xf numFmtId="3" fontId="10" fillId="2" borderId="3" xfId="0" quotePrefix="1" applyNumberFormat="1" applyFont="1" applyFill="1" applyBorder="1" applyAlignment="1">
      <alignment horizontal="right"/>
    </xf>
    <xf numFmtId="165" fontId="26" fillId="2" borderId="0" xfId="0" applyNumberFormat="1" applyFont="1" applyFill="1" applyAlignment="1">
      <alignment vertical="center"/>
    </xf>
    <xf numFmtId="0" fontId="53" fillId="2" borderId="0" xfId="0" applyFont="1" applyFill="1"/>
    <xf numFmtId="3" fontId="35" fillId="2" borderId="0" xfId="0" applyNumberFormat="1" applyFont="1" applyFill="1"/>
    <xf numFmtId="3" fontId="26" fillId="2" borderId="0" xfId="0" applyNumberFormat="1" applyFont="1" applyFill="1" applyAlignment="1">
      <alignment vertical="center"/>
    </xf>
    <xf numFmtId="164" fontId="15" fillId="2" borderId="3" xfId="0" applyNumberFormat="1" applyFont="1" applyFill="1" applyBorder="1" applyAlignment="1">
      <alignment horizontal="right" vertical="center" wrapText="1"/>
    </xf>
    <xf numFmtId="3" fontId="15" fillId="2" borderId="3" xfId="0" applyNumberFormat="1" applyFont="1" applyFill="1" applyBorder="1" applyAlignment="1">
      <alignment horizontal="right" vertical="center" wrapText="1"/>
    </xf>
    <xf numFmtId="170" fontId="0" fillId="2" borderId="0" xfId="0" applyNumberFormat="1" applyFill="1"/>
    <xf numFmtId="0" fontId="15" fillId="2" borderId="1" xfId="0" applyFont="1" applyFill="1" applyBorder="1" applyAlignment="1">
      <alignment horizontal="right" vertical="center"/>
    </xf>
    <xf numFmtId="168" fontId="27" fillId="2" borderId="0" xfId="0" applyNumberFormat="1" applyFont="1" applyFill="1"/>
    <xf numFmtId="168" fontId="26" fillId="2" borderId="0" xfId="0" applyNumberFormat="1" applyFont="1" applyFill="1"/>
    <xf numFmtId="0" fontId="5" fillId="2" borderId="2" xfId="0" applyFont="1" applyFill="1" applyBorder="1" applyAlignment="1">
      <alignment horizontal="center" vertical="center" wrapText="1"/>
    </xf>
    <xf numFmtId="0" fontId="9" fillId="2" borderId="3" xfId="0" applyFont="1" applyFill="1" applyBorder="1" applyAlignment="1">
      <alignment horizontal="center"/>
    </xf>
    <xf numFmtId="164" fontId="34" fillId="2" borderId="3" xfId="0" applyNumberFormat="1" applyFont="1" applyFill="1" applyBorder="1"/>
    <xf numFmtId="169" fontId="9" fillId="2" borderId="0" xfId="0" applyNumberFormat="1" applyFont="1" applyFill="1"/>
    <xf numFmtId="0" fontId="9" fillId="2" borderId="0" xfId="0" applyFont="1" applyFill="1" applyAlignment="1">
      <alignment horizontal="center"/>
    </xf>
    <xf numFmtId="169" fontId="10" fillId="2" borderId="2" xfId="0" applyNumberFormat="1" applyFont="1" applyFill="1" applyBorder="1"/>
    <xf numFmtId="170" fontId="10" fillId="2" borderId="0" xfId="0" applyNumberFormat="1" applyFont="1" applyFill="1"/>
    <xf numFmtId="170" fontId="10" fillId="2" borderId="2" xfId="0" applyNumberFormat="1" applyFont="1" applyFill="1" applyBorder="1"/>
    <xf numFmtId="3" fontId="9" fillId="2" borderId="3" xfId="0" applyNumberFormat="1" applyFont="1" applyFill="1" applyBorder="1"/>
    <xf numFmtId="0" fontId="9" fillId="2" borderId="2" xfId="0" applyFont="1" applyFill="1" applyBorder="1" applyAlignment="1">
      <alignment horizontal="center"/>
    </xf>
    <xf numFmtId="0" fontId="9" fillId="2" borderId="5" xfId="0" applyFont="1" applyFill="1" applyBorder="1"/>
    <xf numFmtId="165" fontId="9" fillId="2" borderId="0" xfId="2" applyNumberFormat="1" applyFont="1" applyFill="1" applyBorder="1"/>
    <xf numFmtId="166" fontId="9" fillId="2" borderId="0" xfId="2" applyNumberFormat="1" applyFont="1" applyFill="1" applyBorder="1"/>
    <xf numFmtId="43" fontId="10" fillId="2" borderId="0" xfId="0" applyNumberFormat="1" applyFont="1" applyFill="1"/>
    <xf numFmtId="166" fontId="0" fillId="2" borderId="0" xfId="0" applyNumberFormat="1" applyFill="1"/>
    <xf numFmtId="0" fontId="5" fillId="3" borderId="0" xfId="0" applyFont="1" applyFill="1" applyAlignment="1">
      <alignment horizontal="center" vertical="center"/>
    </xf>
    <xf numFmtId="0" fontId="9" fillId="2" borderId="0" xfId="0" applyFont="1" applyFill="1" applyAlignment="1">
      <alignment horizontal="left" vertical="center" wrapText="1"/>
    </xf>
    <xf numFmtId="0" fontId="7" fillId="2" borderId="0" xfId="5" applyFont="1" applyFill="1" applyAlignment="1">
      <alignment horizontal="left"/>
    </xf>
    <xf numFmtId="0" fontId="5" fillId="3" borderId="0" xfId="0" applyFont="1" applyFill="1" applyAlignment="1">
      <alignment horizontal="center" vertical="center" wrapTex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0" xfId="0" applyFont="1" applyFill="1" applyAlignment="1">
      <alignment horizontal="center" vertical="center"/>
    </xf>
    <xf numFmtId="0" fontId="5" fillId="2" borderId="3" xfId="0" applyFont="1" applyFill="1" applyBorder="1" applyAlignment="1">
      <alignment horizontal="center" vertical="center"/>
    </xf>
    <xf numFmtId="0" fontId="9" fillId="0" borderId="0" xfId="0" applyFont="1" applyAlignment="1">
      <alignment horizontal="left" vertical="center" wrapText="1"/>
    </xf>
    <xf numFmtId="0" fontId="9" fillId="2" borderId="0" xfId="0" applyFont="1" applyFill="1" applyAlignment="1">
      <alignment horizontal="left" vertical="top" wrapText="1"/>
    </xf>
    <xf numFmtId="0" fontId="5" fillId="2" borderId="1" xfId="5" applyFont="1" applyFill="1" applyBorder="1" applyAlignment="1">
      <alignment horizontal="center" vertical="center"/>
    </xf>
    <xf numFmtId="0" fontId="6" fillId="2" borderId="2" xfId="5" applyFont="1" applyFill="1" applyBorder="1" applyAlignment="1">
      <alignment horizontal="left" vertical="center" wrapText="1"/>
    </xf>
    <xf numFmtId="0" fontId="7" fillId="2" borderId="0" xfId="5" applyFont="1" applyFill="1" applyAlignment="1">
      <alignment horizontal="left"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164" fontId="5" fillId="2" borderId="2" xfId="0" applyNumberFormat="1" applyFont="1" applyFill="1" applyBorder="1" applyAlignment="1">
      <alignment horizontal="center" vertical="center" wrapText="1"/>
    </xf>
    <xf numFmtId="164" fontId="5" fillId="2" borderId="3" xfId="0" applyNumberFormat="1" applyFont="1" applyFill="1" applyBorder="1" applyAlignment="1">
      <alignment horizontal="center" vertical="center" wrapText="1"/>
    </xf>
    <xf numFmtId="0" fontId="5" fillId="2" borderId="0" xfId="0" applyFont="1" applyFill="1" applyAlignment="1">
      <alignment horizontal="center" vertical="center" wrapText="1"/>
    </xf>
    <xf numFmtId="0" fontId="11" fillId="2" borderId="0" xfId="0" applyFont="1" applyFill="1" applyAlignment="1">
      <alignment horizontal="left" vertical="top" wrapText="1"/>
    </xf>
    <xf numFmtId="0" fontId="11" fillId="2" borderId="0" xfId="0" applyFont="1" applyFill="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11" fillId="2" borderId="0" xfId="5" applyFont="1" applyFill="1" applyAlignment="1">
      <alignment horizontal="left" vertical="top" wrapText="1"/>
    </xf>
    <xf numFmtId="0" fontId="5" fillId="2" borderId="2" xfId="5" applyFont="1" applyFill="1" applyBorder="1" applyAlignment="1">
      <alignment horizontal="center" vertical="center" wrapText="1"/>
    </xf>
    <xf numFmtId="0" fontId="9" fillId="2" borderId="0" xfId="5" applyFont="1" applyFill="1" applyAlignment="1">
      <alignment horizontal="left" vertical="center" wrapText="1"/>
    </xf>
    <xf numFmtId="0" fontId="5" fillId="2" borderId="3" xfId="5" applyFont="1" applyFill="1" applyBorder="1" applyAlignment="1">
      <alignment horizontal="center" vertical="center" wrapText="1"/>
    </xf>
    <xf numFmtId="0" fontId="5" fillId="2" borderId="0" xfId="5" applyFont="1" applyFill="1" applyAlignment="1">
      <alignment horizontal="center" vertical="center" wrapText="1"/>
    </xf>
    <xf numFmtId="0" fontId="13" fillId="0" borderId="0" xfId="0" applyFont="1" applyAlignment="1">
      <alignment horizontal="left" vertical="center" wrapText="1"/>
    </xf>
    <xf numFmtId="0" fontId="13" fillId="2" borderId="0" xfId="0" applyFont="1" applyFill="1" applyAlignment="1">
      <alignment horizontal="left" vertical="center" wrapText="1"/>
    </xf>
    <xf numFmtId="0" fontId="9" fillId="2" borderId="0" xfId="0" applyFont="1" applyFill="1" applyAlignment="1">
      <alignment horizontal="center" vertical="center" wrapText="1"/>
    </xf>
    <xf numFmtId="0" fontId="9" fillId="2" borderId="0" xfId="5" applyFont="1" applyFill="1" applyAlignment="1">
      <alignment horizontal="left" vertical="top" wrapText="1"/>
    </xf>
    <xf numFmtId="0" fontId="5" fillId="2" borderId="2" xfId="5" applyFont="1" applyFill="1" applyBorder="1" applyAlignment="1">
      <alignment horizontal="center" vertical="center"/>
    </xf>
    <xf numFmtId="0" fontId="6" fillId="2" borderId="3" xfId="5" applyFont="1" applyFill="1" applyBorder="1" applyAlignment="1">
      <alignment horizontal="center"/>
    </xf>
    <xf numFmtId="0" fontId="5" fillId="2" borderId="1" xfId="5" applyFont="1" applyFill="1" applyBorder="1" applyAlignment="1">
      <alignment horizontal="center" vertical="center" wrapText="1"/>
    </xf>
    <xf numFmtId="0" fontId="10" fillId="2" borderId="0" xfId="0" applyFont="1" applyFill="1" applyAlignment="1">
      <alignment horizontal="center"/>
    </xf>
    <xf numFmtId="0" fontId="9" fillId="2" borderId="0" xfId="0" applyFont="1" applyFill="1" applyAlignment="1">
      <alignment horizontal="left" wrapText="1"/>
    </xf>
    <xf numFmtId="0" fontId="12" fillId="2" borderId="0" xfId="0" applyFont="1" applyFill="1" applyAlignment="1">
      <alignment horizontal="left" vertical="center"/>
    </xf>
    <xf numFmtId="0" fontId="5" fillId="2" borderId="1" xfId="0" applyFont="1" applyFill="1" applyBorder="1" applyAlignment="1">
      <alignment horizontal="center"/>
    </xf>
    <xf numFmtId="0" fontId="9" fillId="2" borderId="0" xfId="0" applyFont="1" applyFill="1" applyAlignment="1">
      <alignment horizontal="left"/>
    </xf>
    <xf numFmtId="0" fontId="16" fillId="2" borderId="0" xfId="0" applyFont="1" applyFill="1" applyAlignment="1">
      <alignment horizontal="left" vertical="center"/>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5" fillId="2" borderId="0" xfId="0" applyFont="1" applyFill="1" applyAlignment="1">
      <alignment horizontal="left" vertical="center" wrapText="1"/>
    </xf>
    <xf numFmtId="0" fontId="7" fillId="2" borderId="0" xfId="0" applyFont="1" applyFill="1" applyAlignment="1">
      <alignment horizontal="left" wrapText="1"/>
    </xf>
    <xf numFmtId="0" fontId="5" fillId="2" borderId="3" xfId="0" applyFont="1" applyFill="1" applyBorder="1" applyAlignment="1">
      <alignment horizontal="left" vertical="center" wrapText="1"/>
    </xf>
    <xf numFmtId="0" fontId="9" fillId="2" borderId="1" xfId="0" applyFont="1" applyFill="1" applyBorder="1" applyAlignment="1">
      <alignment horizontal="center" vertical="center"/>
    </xf>
    <xf numFmtId="0" fontId="6" fillId="2" borderId="0" xfId="0" applyFont="1" applyFill="1" applyAlignment="1">
      <alignment horizontal="left" vertical="center"/>
    </xf>
    <xf numFmtId="0" fontId="7" fillId="2" borderId="0" xfId="0" applyFont="1" applyFill="1" applyAlignment="1">
      <alignment horizontal="left" vertical="center"/>
    </xf>
    <xf numFmtId="0" fontId="5" fillId="2" borderId="1" xfId="0" applyFont="1" applyFill="1" applyBorder="1" applyAlignment="1">
      <alignment horizontal="center" vertical="center" wrapText="1"/>
    </xf>
    <xf numFmtId="0" fontId="35" fillId="2" borderId="2" xfId="0" applyFont="1" applyFill="1" applyBorder="1" applyAlignment="1">
      <alignment horizontal="left" vertical="center" wrapText="1"/>
    </xf>
    <xf numFmtId="0" fontId="7" fillId="2" borderId="0" xfId="0" applyFont="1" applyFill="1" applyAlignment="1">
      <alignment horizontal="left"/>
    </xf>
    <xf numFmtId="0" fontId="9" fillId="2" borderId="4"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6" fillId="2" borderId="2"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0" xfId="0" applyFont="1" applyFill="1" applyAlignment="1">
      <alignment horizontal="center" vertical="center" wrapText="1"/>
    </xf>
    <xf numFmtId="0" fontId="15" fillId="2" borderId="2"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9" fillId="2" borderId="1" xfId="0" applyFont="1" applyFill="1" applyBorder="1" applyAlignment="1">
      <alignment horizontal="center"/>
    </xf>
    <xf numFmtId="0" fontId="9" fillId="2" borderId="5" xfId="0" applyFont="1" applyFill="1" applyBorder="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7" fillId="3" borderId="0" xfId="0" applyFont="1" applyFill="1" applyAlignment="1">
      <alignment horizontal="left"/>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3" xfId="0" applyFont="1" applyFill="1" applyBorder="1" applyAlignment="1">
      <alignment horizontal="left" vertical="center" wrapText="1"/>
    </xf>
    <xf numFmtId="0" fontId="7" fillId="2" borderId="0" xfId="0" applyFont="1" applyFill="1" applyAlignment="1">
      <alignment horizontal="left" vertical="center" wrapText="1"/>
    </xf>
    <xf numFmtId="164" fontId="5" fillId="2" borderId="1" xfId="0" applyNumberFormat="1" applyFont="1" applyFill="1" applyBorder="1" applyAlignment="1">
      <alignment horizontal="center" vertical="center"/>
    </xf>
    <xf numFmtId="0" fontId="5" fillId="0" borderId="2" xfId="0" applyFont="1" applyBorder="1" applyAlignment="1">
      <alignment horizontal="center" vertical="center"/>
    </xf>
    <xf numFmtId="0" fontId="10" fillId="2" borderId="0" xfId="0" applyFont="1" applyFill="1" applyAlignment="1">
      <alignment horizontal="left"/>
    </xf>
    <xf numFmtId="0" fontId="6" fillId="2" borderId="0" xfId="0" applyFont="1" applyFill="1" applyAlignment="1">
      <alignment horizontal="left" vertical="center" wrapText="1"/>
    </xf>
    <xf numFmtId="0" fontId="5" fillId="2" borderId="1" xfId="0" applyFont="1" applyFill="1" applyBorder="1" applyAlignment="1">
      <alignment horizontal="left" vertical="center" wrapText="1"/>
    </xf>
    <xf numFmtId="0" fontId="26" fillId="2" borderId="2" xfId="0" applyFont="1" applyFill="1" applyBorder="1" applyAlignment="1">
      <alignment horizontal="center" vertical="center" wrapText="1"/>
    </xf>
    <xf numFmtId="0" fontId="26" fillId="2" borderId="3"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26" fillId="2" borderId="3" xfId="0" applyFont="1" applyFill="1" applyBorder="1" applyAlignment="1">
      <alignment horizontal="center" vertical="center"/>
    </xf>
    <xf numFmtId="0" fontId="5" fillId="2" borderId="3" xfId="0" applyFont="1" applyFill="1" applyBorder="1" applyAlignment="1">
      <alignment horizontal="left" vertical="center"/>
    </xf>
    <xf numFmtId="0" fontId="48" fillId="2" borderId="1" xfId="0" applyFont="1" applyFill="1" applyBorder="1" applyAlignment="1">
      <alignment horizontal="center" vertical="center" wrapText="1"/>
    </xf>
    <xf numFmtId="0" fontId="48" fillId="2" borderId="3" xfId="0" applyFont="1" applyFill="1" applyBorder="1" applyAlignment="1">
      <alignment horizontal="center" vertical="center" wrapText="1"/>
    </xf>
    <xf numFmtId="0" fontId="35" fillId="2" borderId="0" xfId="0" applyFont="1" applyFill="1" applyAlignment="1">
      <alignment horizontal="left" vertical="center" wrapText="1"/>
    </xf>
    <xf numFmtId="0" fontId="36" fillId="2" borderId="0" xfId="0" applyFont="1" applyFill="1" applyAlignment="1">
      <alignment horizontal="left"/>
    </xf>
    <xf numFmtId="0" fontId="34" fillId="2" borderId="0" xfId="0" applyFont="1" applyFill="1" applyAlignment="1">
      <alignment horizontal="left" vertical="center" wrapText="1"/>
    </xf>
    <xf numFmtId="0" fontId="34" fillId="2" borderId="2"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3" xfId="0" applyFont="1" applyFill="1" applyBorder="1" applyAlignment="1">
      <alignment horizontal="center" vertical="center" wrapText="1"/>
    </xf>
    <xf numFmtId="0" fontId="34" fillId="2" borderId="1" xfId="0" applyFont="1" applyFill="1" applyBorder="1" applyAlignment="1">
      <alignment horizontal="center" vertical="center" wrapText="1"/>
    </xf>
    <xf numFmtId="0" fontId="34" fillId="2" borderId="2" xfId="0" applyFont="1" applyFill="1" applyBorder="1" applyAlignment="1">
      <alignment horizontal="center" vertical="center"/>
    </xf>
    <xf numFmtId="0" fontId="34" fillId="2" borderId="0" xfId="0" applyFont="1" applyFill="1" applyAlignment="1">
      <alignment horizontal="center" vertical="center"/>
    </xf>
    <xf numFmtId="0" fontId="34" fillId="2" borderId="3" xfId="0" applyFont="1" applyFill="1" applyBorder="1" applyAlignment="1">
      <alignment horizontal="center" vertical="center"/>
    </xf>
    <xf numFmtId="0" fontId="35"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5" fillId="2" borderId="0" xfId="0" applyFont="1" applyFill="1" applyAlignment="1">
      <alignment horizontal="left" vertical="center"/>
    </xf>
    <xf numFmtId="0" fontId="34" fillId="2" borderId="0" xfId="0" applyFont="1" applyFill="1" applyAlignment="1">
      <alignment horizontal="left" vertical="center"/>
    </xf>
    <xf numFmtId="0" fontId="36" fillId="2" borderId="3" xfId="0" applyFont="1" applyFill="1" applyBorder="1" applyAlignment="1">
      <alignment horizontal="center" vertical="center" wrapText="1"/>
    </xf>
    <xf numFmtId="0" fontId="9" fillId="2" borderId="3" xfId="0" applyFont="1" applyFill="1" applyBorder="1" applyAlignment="1">
      <alignment horizontal="left" vertical="center" wrapText="1"/>
    </xf>
    <xf numFmtId="0" fontId="31" fillId="2" borderId="3" xfId="0" applyFont="1" applyFill="1" applyBorder="1" applyAlignment="1">
      <alignment horizontal="left" vertical="center" wrapText="1"/>
    </xf>
    <xf numFmtId="0" fontId="30" fillId="2" borderId="2" xfId="0" applyFont="1" applyFill="1" applyBorder="1" applyAlignment="1">
      <alignment horizontal="center" vertical="center" wrapText="1"/>
    </xf>
    <xf numFmtId="0" fontId="30" fillId="2" borderId="0" xfId="0" applyFont="1" applyFill="1" applyAlignment="1">
      <alignment horizontal="center" vertical="center" wrapText="1"/>
    </xf>
    <xf numFmtId="0" fontId="30" fillId="2" borderId="3"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34" fillId="2" borderId="3" xfId="0" applyFont="1" applyFill="1" applyBorder="1" applyAlignment="1">
      <alignment horizontal="left" vertical="center" wrapText="1"/>
    </xf>
    <xf numFmtId="0" fontId="34" fillId="2" borderId="1" xfId="0" applyFont="1" applyFill="1" applyBorder="1" applyAlignment="1">
      <alignment horizontal="center" vertical="center"/>
    </xf>
    <xf numFmtId="0" fontId="32" fillId="2" borderId="2" xfId="0" applyFont="1" applyFill="1" applyBorder="1" applyAlignment="1">
      <alignment horizontal="center" vertical="center" wrapText="1"/>
    </xf>
    <xf numFmtId="0" fontId="32" fillId="2" borderId="3" xfId="0" applyFont="1" applyFill="1" applyBorder="1" applyAlignment="1">
      <alignment horizontal="center" vertical="center" wrapText="1"/>
    </xf>
    <xf numFmtId="0" fontId="36" fillId="2" borderId="0" xfId="0" applyFont="1" applyFill="1" applyAlignment="1">
      <alignment horizontal="left" vertical="center" wrapText="1"/>
    </xf>
    <xf numFmtId="0" fontId="35" fillId="2" borderId="0" xfId="0" applyFont="1" applyFill="1" applyAlignment="1">
      <alignment horizontal="left" vertical="center"/>
    </xf>
    <xf numFmtId="0" fontId="39" fillId="2" borderId="0" xfId="0" applyFont="1" applyFill="1" applyAlignment="1">
      <alignment horizontal="left" wrapText="1"/>
    </xf>
    <xf numFmtId="0" fontId="35" fillId="2" borderId="2" xfId="0" applyFont="1" applyFill="1" applyBorder="1" applyAlignment="1">
      <alignment horizontal="left" vertical="center"/>
    </xf>
    <xf numFmtId="0" fontId="15" fillId="4" borderId="3" xfId="0" applyFont="1" applyFill="1" applyBorder="1" applyAlignment="1">
      <alignment horizontal="left" vertical="center" wrapText="1"/>
    </xf>
    <xf numFmtId="0" fontId="30" fillId="4" borderId="3" xfId="0" applyFont="1" applyFill="1" applyBorder="1" applyAlignment="1">
      <alignment horizontal="left" vertical="center" wrapText="1"/>
    </xf>
    <xf numFmtId="0" fontId="30" fillId="4" borderId="2" xfId="0" applyFont="1" applyFill="1" applyBorder="1" applyAlignment="1">
      <alignment horizontal="center" vertical="center"/>
    </xf>
    <xf numFmtId="0" fontId="30" fillId="4" borderId="3" xfId="0" applyFont="1" applyFill="1" applyBorder="1" applyAlignment="1">
      <alignment horizontal="center" vertical="center"/>
    </xf>
    <xf numFmtId="0" fontId="34" fillId="4" borderId="1" xfId="0" applyFont="1" applyFill="1" applyBorder="1" applyAlignment="1">
      <alignment horizontal="center" vertical="center"/>
    </xf>
    <xf numFmtId="0" fontId="34" fillId="4" borderId="1" xfId="0" applyFont="1" applyFill="1" applyBorder="1" applyAlignment="1">
      <alignment horizontal="center" vertical="center" wrapText="1"/>
    </xf>
    <xf numFmtId="0" fontId="33" fillId="2" borderId="0" xfId="0" applyFont="1" applyFill="1" applyAlignment="1">
      <alignment horizontal="left" vertical="center"/>
    </xf>
    <xf numFmtId="0" fontId="15" fillId="2" borderId="0" xfId="0" applyFont="1" applyFill="1" applyAlignment="1">
      <alignment horizontal="left" vertical="center" wrapText="1"/>
    </xf>
    <xf numFmtId="0" fontId="30" fillId="2" borderId="0" xfId="0" applyFont="1" applyFill="1" applyAlignment="1">
      <alignment horizontal="left" vertical="center" wrapText="1"/>
    </xf>
    <xf numFmtId="0" fontId="30" fillId="2" borderId="2" xfId="0" applyFont="1" applyFill="1" applyBorder="1" applyAlignment="1">
      <alignment horizontal="center" vertical="center"/>
    </xf>
    <xf numFmtId="0" fontId="30" fillId="2" borderId="0" xfId="0" applyFont="1" applyFill="1" applyAlignment="1">
      <alignment horizontal="center" vertical="center"/>
    </xf>
    <xf numFmtId="0" fontId="31" fillId="2" borderId="2" xfId="0" applyFont="1" applyFill="1" applyBorder="1" applyAlignment="1">
      <alignment horizontal="center" vertical="center"/>
    </xf>
    <xf numFmtId="0" fontId="31" fillId="2" borderId="2" xfId="0" applyFont="1" applyFill="1" applyBorder="1" applyAlignment="1">
      <alignment horizontal="center" vertical="center" wrapText="1"/>
    </xf>
    <xf numFmtId="0" fontId="31" fillId="2" borderId="0" xfId="0" applyFont="1" applyFill="1" applyAlignment="1">
      <alignment horizontal="left"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cellXfs>
  <cellStyles count="117">
    <cellStyle name="Comma 2" xfId="1" xr:uid="{00000000-0005-0000-0000-000000000000}"/>
    <cellStyle name="Comma 2 2" xfId="10" xr:uid="{DC3E0E25-C3CE-4A79-BADB-F0E35EB4BA0C}"/>
    <cellStyle name="Comma 2 2 2" xfId="11" xr:uid="{5272ED26-252E-49BF-B98B-09A47A9E5C3D}"/>
    <cellStyle name="Comma 2 2 2 2" xfId="67" xr:uid="{EFE4140F-4C92-4F33-8D60-D27027B0F3C7}"/>
    <cellStyle name="Comma 2 2 2 3" xfId="101" xr:uid="{4DD00E34-16E5-43D9-9607-E2948E004B7A}"/>
    <cellStyle name="Comma 2 2 3" xfId="12" xr:uid="{CB80D43A-9119-4885-B13C-B366CEB0F5CF}"/>
    <cellStyle name="Comma 2 2 3 2" xfId="78" xr:uid="{F8CEBF53-90F8-4266-BD68-4E0DFCEA8555}"/>
    <cellStyle name="Comma 2 2 3 3" xfId="112" xr:uid="{5CEDDEE0-563B-427D-964B-A37C1669C089}"/>
    <cellStyle name="Comma 2 2 4" xfId="56" xr:uid="{556070E4-EBFF-4463-8436-B5AF10A95BC1}"/>
    <cellStyle name="Comma 2 2 5" xfId="90" xr:uid="{779378DA-EDE0-4760-AC60-58A420399671}"/>
    <cellStyle name="Comma 2 3" xfId="13" xr:uid="{31F8B68B-869E-4BB2-A59E-920F06B7C818}"/>
    <cellStyle name="Comma 2 3 2" xfId="62" xr:uid="{577FA4C3-A482-45E0-9DDA-C7598AA6BBF7}"/>
    <cellStyle name="Comma 2 3 3" xfId="96" xr:uid="{E106281A-72B3-485C-A2CF-921AA064EB53}"/>
    <cellStyle name="Comma 2 4" xfId="14" xr:uid="{ED2D5644-F3AC-4A60-B937-EF510E8F3107}"/>
    <cellStyle name="Comma 2 4 2" xfId="73" xr:uid="{37AFF3B0-94CF-4523-9E65-258F2418C821}"/>
    <cellStyle name="Comma 2 4 3" xfId="107" xr:uid="{D41C547F-09AC-4278-A689-557784051AA9}"/>
    <cellStyle name="Comma 2 5" xfId="51" xr:uid="{547345FC-F449-495A-A760-4D006BD98544}"/>
    <cellStyle name="Comma 2 6" xfId="85" xr:uid="{92E6F8F1-0899-44EB-8C14-AE0DB797CF89}"/>
    <cellStyle name="Migliaia" xfId="2" builtinId="3"/>
    <cellStyle name="Migliaia 10" xfId="84" xr:uid="{E5B95FCF-280A-496E-971A-AF40032747B1}"/>
    <cellStyle name="Migliaia 2" xfId="3" xr:uid="{00000000-0005-0000-0000-000002000000}"/>
    <cellStyle name="Migliaia 2 2" xfId="15" xr:uid="{222DE4B6-4473-468F-B486-C9916A195BEB}"/>
    <cellStyle name="Migliaia 2 2 2" xfId="16" xr:uid="{9636F7B1-C43C-4E01-8A49-6CE41616AE40}"/>
    <cellStyle name="Migliaia 2 2 2 2" xfId="68" xr:uid="{7769BF5D-995A-4423-ADF9-7F2557795AAF}"/>
    <cellStyle name="Migliaia 2 2 2 3" xfId="102" xr:uid="{FCB89B71-A929-4915-BD10-46D850C507A3}"/>
    <cellStyle name="Migliaia 2 2 3" xfId="17" xr:uid="{E0EAC9B8-121C-4C43-936D-B1BD4D95578F}"/>
    <cellStyle name="Migliaia 2 2 3 2" xfId="79" xr:uid="{5319D59F-D20C-4A90-8F55-B7F9C9F8DC5D}"/>
    <cellStyle name="Migliaia 2 2 3 3" xfId="113" xr:uid="{0774E93E-44F7-4117-B4D1-5F3BD3A468BF}"/>
    <cellStyle name="Migliaia 2 2 4" xfId="57" xr:uid="{4CF2C202-3AEA-494A-AAD7-32AEFCC838ED}"/>
    <cellStyle name="Migliaia 2 2 5" xfId="91" xr:uid="{30CBC302-BC4C-48A2-A816-909B9FA79DEF}"/>
    <cellStyle name="Migliaia 2 3" xfId="18" xr:uid="{1D745465-C559-499B-81C9-5205A7470D33}"/>
    <cellStyle name="Migliaia 2 3 2" xfId="63" xr:uid="{54212949-5F88-4982-92D8-79D2C5A2B12F}"/>
    <cellStyle name="Migliaia 2 3 3" xfId="97" xr:uid="{3B4B7243-4988-47CC-9D43-7FA7A2DC29EB}"/>
    <cellStyle name="Migliaia 2 4" xfId="19" xr:uid="{24BEA0D6-3B0F-43CD-8490-E1079636DD83}"/>
    <cellStyle name="Migliaia 2 4 2" xfId="74" xr:uid="{A840C424-6C5D-4FB8-9FF5-90042546AF42}"/>
    <cellStyle name="Migliaia 2 4 3" xfId="108" xr:uid="{92BE5F24-2D9F-4A3E-A19C-F41C0770EED4}"/>
    <cellStyle name="Migliaia 2 5" xfId="52" xr:uid="{55E50EA0-93D5-49C0-B091-1CE1DB2A3928}"/>
    <cellStyle name="Migliaia 2 6" xfId="86" xr:uid="{AC181DE1-077C-463F-AA01-C5EAA57843CB}"/>
    <cellStyle name="Migliaia 3" xfId="4" xr:uid="{00000000-0005-0000-0000-000003000000}"/>
    <cellStyle name="Migliaia 3 2" xfId="8" xr:uid="{00000000-0005-0000-0000-000004000000}"/>
    <cellStyle name="Migliaia 3 2 2" xfId="20" xr:uid="{3B14D6BA-7345-4882-9CD1-9B776034325B}"/>
    <cellStyle name="Migliaia 3 2 3" xfId="21" xr:uid="{E4BD118E-E71A-4FEB-B892-26005F57B210}"/>
    <cellStyle name="Migliaia 3 2 3 2" xfId="22" xr:uid="{FFAC9C92-04D9-46B0-BBA1-D0A1A5D5BA45}"/>
    <cellStyle name="Migliaia 3 2 3 2 2" xfId="23" xr:uid="{528C7AAB-0484-43CD-A6A5-4EBB11DF3013}"/>
    <cellStyle name="Migliaia 3 2 3 2 2 2" xfId="70" xr:uid="{7A039320-7C0B-467D-A1F1-3996D8CD8788}"/>
    <cellStyle name="Migliaia 3 2 3 2 2 3" xfId="104" xr:uid="{D047373F-5936-4A2F-8AA1-0741C13A9D36}"/>
    <cellStyle name="Migliaia 3 2 3 2 3" xfId="24" xr:uid="{9BA8D24E-48EC-427D-AA15-A1226B20E4FD}"/>
    <cellStyle name="Migliaia 3 2 3 2 3 2" xfId="81" xr:uid="{90D7A231-C9ED-4449-AA17-6B924A02D9C9}"/>
    <cellStyle name="Migliaia 3 2 3 2 3 3" xfId="115" xr:uid="{62F847BD-E3C9-485D-B13C-312C919CE46A}"/>
    <cellStyle name="Migliaia 3 2 3 2 4" xfId="59" xr:uid="{FB1EBC7C-A5B2-40F8-9B95-AFD3E72DB4AD}"/>
    <cellStyle name="Migliaia 3 2 3 2 5" xfId="93" xr:uid="{B9B4EB7C-BA8D-4C1F-B0A9-AFCF99D06520}"/>
    <cellStyle name="Migliaia 3 2 3 3" xfId="25" xr:uid="{385D46B5-F8B1-4911-AD87-1AE6B97F5F4F}"/>
    <cellStyle name="Migliaia 3 2 3 3 2" xfId="65" xr:uid="{AB596A41-C042-4DC2-962B-6C0D100523F6}"/>
    <cellStyle name="Migliaia 3 2 3 3 3" xfId="99" xr:uid="{562DFF22-1CD8-4346-B596-6B0A7209ADAD}"/>
    <cellStyle name="Migliaia 3 2 3 4" xfId="26" xr:uid="{E25393FF-2EE5-4C97-9D72-1A55F45051C3}"/>
    <cellStyle name="Migliaia 3 2 3 4 2" xfId="76" xr:uid="{8C0F3484-CFE3-4997-98E9-0934E00440A4}"/>
    <cellStyle name="Migliaia 3 2 3 4 3" xfId="110" xr:uid="{781EAA6F-56D3-4A7E-A5A5-A404C5E14394}"/>
    <cellStyle name="Migliaia 3 2 3 5" xfId="54" xr:uid="{B969C111-E5D5-4184-99EA-1AD18EDF8A3C}"/>
    <cellStyle name="Migliaia 3 2 3 6" xfId="88" xr:uid="{F54A2402-A31B-4B89-A434-C4AE03944868}"/>
    <cellStyle name="Migliaia 3 2_Grafico 2.7_WIP" xfId="27" xr:uid="{C0090E3D-2432-4534-A82E-C6E090159282}"/>
    <cellStyle name="Migliaia 3 3" xfId="28" xr:uid="{ADFF985E-05B8-43C3-9B0D-A19E29FEE1FC}"/>
    <cellStyle name="Migliaia 3 4" xfId="9" xr:uid="{00000000-0005-0000-0000-000005000000}"/>
    <cellStyle name="Migliaia 3_Grafico 2.7_WIP" xfId="29" xr:uid="{02399C87-F3A1-4667-8242-E17098B01754}"/>
    <cellStyle name="Migliaia 4" xfId="30" xr:uid="{BC568427-2A0B-42CB-B551-CDDEE77A4295}"/>
    <cellStyle name="Migliaia 4 2" xfId="31" xr:uid="{8E768622-BD1B-445D-9C2E-9A29D93262B7}"/>
    <cellStyle name="Migliaia 4 2 2" xfId="32" xr:uid="{1DA82D1B-5736-417B-AB77-61F215FDE66A}"/>
    <cellStyle name="Migliaia 4 2 2 2" xfId="48" xr:uid="{D2B2296A-9E08-4B65-BE16-DCD3063F3EA9}"/>
    <cellStyle name="Migliaia 4 2 2 3" xfId="69" xr:uid="{45EB8F3D-AA56-4CE2-82F2-F50E9DF1E066}"/>
    <cellStyle name="Migliaia 4 2 2 4" xfId="103" xr:uid="{289CB1EA-6D71-427B-9B72-98F9907AAA48}"/>
    <cellStyle name="Migliaia 4 2 3" xfId="33" xr:uid="{75F93BE5-FC5A-4A59-BB72-F0BCD733AB29}"/>
    <cellStyle name="Migliaia 4 2 3 2" xfId="80" xr:uid="{D23F356A-57E4-4814-B04D-A79D8E2007F5}"/>
    <cellStyle name="Migliaia 4 2 3 3" xfId="114" xr:uid="{03FF2D3A-2613-4B3D-AD1E-62131D0041CD}"/>
    <cellStyle name="Migliaia 4 2 4" xfId="58" xr:uid="{D24E55EA-F596-4103-9FF6-E3FD4771527E}"/>
    <cellStyle name="Migliaia 4 2 5" xfId="92" xr:uid="{BDC17115-9CD8-4E59-9D60-B4DC7827C661}"/>
    <cellStyle name="Migliaia 4 3" xfId="34" xr:uid="{F630341C-2118-43A5-AC64-BC5713073DDA}"/>
    <cellStyle name="Migliaia 4 3 2" xfId="64" xr:uid="{F065E064-4611-4F1F-B457-D30B9C658ADE}"/>
    <cellStyle name="Migliaia 4 3 3" xfId="98" xr:uid="{1E1D22E1-154C-44C0-A63F-25216F779C1E}"/>
    <cellStyle name="Migliaia 4 4" xfId="35" xr:uid="{D3078D35-4AB4-4A2A-8025-F6303E60E8B4}"/>
    <cellStyle name="Migliaia 4 4 2" xfId="75" xr:uid="{4D19D427-BADD-4E4B-A1F7-2D6D04B67F01}"/>
    <cellStyle name="Migliaia 4 4 3" xfId="109" xr:uid="{3BB7A047-DCBD-47C1-9C2B-830C6382EDA1}"/>
    <cellStyle name="Migliaia 4 5" xfId="53" xr:uid="{ADA7737B-48DB-4A06-A7FB-9D9C7A7B6465}"/>
    <cellStyle name="Migliaia 4 6" xfId="87" xr:uid="{1C749983-441B-4304-990A-AF984A9E18B5}"/>
    <cellStyle name="Migliaia 5" xfId="36" xr:uid="{45322D48-E239-4083-BFB0-0A7DCD06BE14}"/>
    <cellStyle name="Migliaia 5 2" xfId="37" xr:uid="{26A6381E-9B73-47EA-8C46-80D53F45743C}"/>
    <cellStyle name="Migliaia 5 2 2" xfId="38" xr:uid="{87018198-477F-47A6-A276-E701F23960D9}"/>
    <cellStyle name="Migliaia 5 2 2 2" xfId="71" xr:uid="{BCAFD1CB-2D84-4C43-B025-74AA01F136C1}"/>
    <cellStyle name="Migliaia 5 2 2 3" xfId="105" xr:uid="{B14059C6-E30C-46F0-AA05-B5948C21CA43}"/>
    <cellStyle name="Migliaia 5 2 3" xfId="39" xr:uid="{B5262566-A607-49B3-86EC-3F227785BC47}"/>
    <cellStyle name="Migliaia 5 2 3 2" xfId="82" xr:uid="{DAED2DEB-D8C2-448A-96A5-8A2B7F1084E3}"/>
    <cellStyle name="Migliaia 5 2 3 3" xfId="116" xr:uid="{5979F19A-9E15-4DAC-8A16-0DE1E6804932}"/>
    <cellStyle name="Migliaia 5 2 4" xfId="60" xr:uid="{40483B45-C236-4E1E-ABF8-21F4C443C23A}"/>
    <cellStyle name="Migliaia 5 2 5" xfId="94" xr:uid="{B1E3E06A-D7D9-4080-AA89-379368D17445}"/>
    <cellStyle name="Migliaia 5 3" xfId="40" xr:uid="{D993F732-19A5-4F76-A494-C06FA7A3F8AF}"/>
    <cellStyle name="Migliaia 5 3 2" xfId="66" xr:uid="{889DC384-4AED-47DF-835E-862C646D2ADA}"/>
    <cellStyle name="Migliaia 5 3 3" xfId="100" xr:uid="{083B50FC-2D4A-4BDF-B284-B4C8D3AC7DF9}"/>
    <cellStyle name="Migliaia 5 4" xfId="41" xr:uid="{7445EC26-84D1-4569-AA6D-7BBAA433B487}"/>
    <cellStyle name="Migliaia 5 4 2" xfId="77" xr:uid="{34D6EF51-42E0-4E97-8F61-1EBC6F4D71B4}"/>
    <cellStyle name="Migliaia 5 4 3" xfId="111" xr:uid="{6C0E5BB2-3AFD-4207-92C1-C7E4DE2B13EF}"/>
    <cellStyle name="Migliaia 5 5" xfId="55" xr:uid="{8AB897C7-7692-439A-9A5C-00133E35F50B}"/>
    <cellStyle name="Migliaia 5 6" xfId="89" xr:uid="{32A9FF99-9D66-43E2-AAED-C4B0385BED9C}"/>
    <cellStyle name="Migliaia 6" xfId="42" xr:uid="{AB3E61BE-FB55-4FFA-BB7E-D907E9F3D71A}"/>
    <cellStyle name="Migliaia 6 2" xfId="61" xr:uid="{F2986232-9AA8-4ECC-BA1C-57684C5BB67D}"/>
    <cellStyle name="Migliaia 6 3" xfId="95" xr:uid="{E1F480E0-35F4-4F88-8C54-3ADD15CC7176}"/>
    <cellStyle name="Migliaia 7" xfId="43" xr:uid="{BBE4F5DE-208C-4696-B832-53C653D13C13}"/>
    <cellStyle name="Migliaia 7 2" xfId="72" xr:uid="{DBD2BA2F-F448-45E3-8AEB-DE05F6C9E7F5}"/>
    <cellStyle name="Migliaia 7 3" xfId="106" xr:uid="{40B86401-45A0-4102-8526-DFD0AE33121F}"/>
    <cellStyle name="Migliaia 8" xfId="50" xr:uid="{536CFF2D-DF35-48D9-AEE3-5A4F1078CFC1}"/>
    <cellStyle name="Migliaia 9" xfId="83" xr:uid="{C24A2F75-0AAB-4039-A282-B5AD98F33116}"/>
    <cellStyle name="Normal 2" xfId="5" xr:uid="{00000000-0005-0000-0000-000006000000}"/>
    <cellStyle name="Normale" xfId="0" builtinId="0"/>
    <cellStyle name="Normale 2" xfId="6" xr:uid="{00000000-0005-0000-0000-000008000000}"/>
    <cellStyle name="Normale 3" xfId="7" xr:uid="{00000000-0005-0000-0000-000009000000}"/>
    <cellStyle name="Normale 4" xfId="44" xr:uid="{279CA53D-0ECA-4A7E-9A75-28CD55B62D38}"/>
    <cellStyle name="Normale 5" xfId="45" xr:uid="{3720BDE9-CF81-4170-915C-B9CFF3A92AC1}"/>
    <cellStyle name="Normale 6" xfId="46" xr:uid="{AD4F9430-86A0-4533-A073-1FF899EC7964}"/>
    <cellStyle name="Percentuale" xfId="49" builtinId="5"/>
    <cellStyle name="Percentuale 2" xfId="47" xr:uid="{943F7606-7148-4D5E-8062-819128E24F07}"/>
  </cellStyles>
  <dxfs count="0"/>
  <tableStyles count="2" defaultTableStyle="TableStyleMedium2" defaultPivotStyle="PivotStyleMedium9">
    <tableStyle name="1 riga" pivot="0" count="0" xr9:uid="{00000000-0011-0000-FFFF-FFFF00000000}"/>
    <tableStyle name="1a riga" pivot="0" count="0" xr9:uid="{00000000-0011-0000-FFFF-FFFF01000000}"/>
  </tableStyles>
  <colors>
    <mruColors>
      <color rgb="FF4BACC6"/>
      <color rgb="FFCE7F4D"/>
      <color rgb="FFE37A22"/>
      <color rgb="FFD9A58C"/>
      <color rgb="FFF79646"/>
      <color rgb="FFF0614E"/>
      <color rgb="FFFFC000"/>
      <color rgb="FF95B3D7"/>
      <color rgb="FFC4BD97"/>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s>
</file>

<file path=xl/charts/_rels/chart11.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3.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4.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17830506421168"/>
          <c:y val="5.0830287723468537E-2"/>
          <c:w val="0.8622692692237921"/>
          <c:h val="0.60357866587431286"/>
        </c:manualLayout>
      </c:layout>
      <c:lineChart>
        <c:grouping val="standard"/>
        <c:varyColors val="0"/>
        <c:ser>
          <c:idx val="0"/>
          <c:order val="0"/>
          <c:tx>
            <c:strRef>
              <c:f>fig.1!$C$24</c:f>
              <c:strCache>
                <c:ptCount val="1"/>
                <c:pt idx="0">
                  <c:v>Rapporti di lavoro attivati</c:v>
                </c:pt>
              </c:strCache>
            </c:strRef>
          </c:tx>
          <c:spPr>
            <a:ln>
              <a:solidFill>
                <a:srgbClr val="92D05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2022</c:v>
                  </c:pt>
                  <c:pt idx="4">
                    <c:v>2023</c:v>
                  </c:pt>
                  <c:pt idx="8">
                    <c:v>2024</c:v>
                  </c:pt>
                </c:lvl>
              </c:multiLvlStrCache>
            </c:multiLvlStrRef>
          </c:cat>
          <c:val>
            <c:numRef>
              <c:f>fig.1!$C$25:$C$36</c:f>
              <c:numCache>
                <c:formatCode>#,##0</c:formatCode>
                <c:ptCount val="12"/>
                <c:pt idx="0">
                  <c:v>3046756</c:v>
                </c:pt>
                <c:pt idx="1">
                  <c:v>3476886</c:v>
                </c:pt>
                <c:pt idx="2">
                  <c:v>3195951</c:v>
                </c:pt>
                <c:pt idx="3">
                  <c:v>2928285</c:v>
                </c:pt>
                <c:pt idx="4">
                  <c:v>3150400</c:v>
                </c:pt>
                <c:pt idx="5">
                  <c:v>3437685</c:v>
                </c:pt>
                <c:pt idx="6">
                  <c:v>3510535</c:v>
                </c:pt>
                <c:pt idx="7">
                  <c:v>3047554</c:v>
                </c:pt>
                <c:pt idx="8">
                  <c:v>3351605</c:v>
                </c:pt>
                <c:pt idx="9">
                  <c:v>3517507</c:v>
                </c:pt>
                <c:pt idx="10">
                  <c:v>3325280</c:v>
                </c:pt>
                <c:pt idx="11">
                  <c:v>3003853</c:v>
                </c:pt>
              </c:numCache>
            </c:numRef>
          </c:val>
          <c:smooth val="0"/>
          <c:extLst>
            <c:ext xmlns:c16="http://schemas.microsoft.com/office/drawing/2014/chart" uri="{C3380CC4-5D6E-409C-BE32-E72D297353CC}">
              <c16:uniqueId val="{00000000-B9EC-4D1D-9416-ECE43988E45C}"/>
            </c:ext>
          </c:extLst>
        </c:ser>
        <c:ser>
          <c:idx val="1"/>
          <c:order val="1"/>
          <c:tx>
            <c:strRef>
              <c:f>fig.1!$D$24</c:f>
              <c:strCache>
                <c:ptCount val="1"/>
                <c:pt idx="0">
                  <c:v>Rapporti di lavoro cessati</c:v>
                </c:pt>
              </c:strCache>
            </c:strRef>
          </c:tx>
          <c:spPr>
            <a:ln>
              <a:solidFill>
                <a:srgbClr val="FF0000"/>
              </a:solidFill>
            </a:ln>
          </c:spPr>
          <c:marker>
            <c:symbol val="none"/>
          </c:marker>
          <c:cat>
            <c:multiLvlStrRef>
              <c:f>fig.1!$A$25:$B$36</c:f>
              <c:multiLvlStrCache>
                <c:ptCount val="12"/>
                <c:lvl>
                  <c:pt idx="0">
                    <c:v>I trim</c:v>
                  </c:pt>
                  <c:pt idx="1">
                    <c:v>II trim</c:v>
                  </c:pt>
                  <c:pt idx="2">
                    <c:v>III trim</c:v>
                  </c:pt>
                  <c:pt idx="3">
                    <c:v>IV trim</c:v>
                  </c:pt>
                  <c:pt idx="4">
                    <c:v>I trim</c:v>
                  </c:pt>
                  <c:pt idx="5">
                    <c:v>II trim</c:v>
                  </c:pt>
                  <c:pt idx="6">
                    <c:v>III trim</c:v>
                  </c:pt>
                  <c:pt idx="7">
                    <c:v>IV trim</c:v>
                  </c:pt>
                  <c:pt idx="8">
                    <c:v>I trim</c:v>
                  </c:pt>
                  <c:pt idx="9">
                    <c:v>II trim</c:v>
                  </c:pt>
                  <c:pt idx="10">
                    <c:v>III trim</c:v>
                  </c:pt>
                  <c:pt idx="11">
                    <c:v>IV trim</c:v>
                  </c:pt>
                </c:lvl>
                <c:lvl>
                  <c:pt idx="0">
                    <c:v>2022</c:v>
                  </c:pt>
                  <c:pt idx="4">
                    <c:v>2023</c:v>
                  </c:pt>
                  <c:pt idx="8">
                    <c:v>2024</c:v>
                  </c:pt>
                </c:lvl>
              </c:multiLvlStrCache>
            </c:multiLvlStrRef>
          </c:cat>
          <c:val>
            <c:numRef>
              <c:f>fig.1!$D$25:$D$36</c:f>
              <c:numCache>
                <c:formatCode>#,##0</c:formatCode>
                <c:ptCount val="12"/>
                <c:pt idx="0">
                  <c:v>2254714</c:v>
                </c:pt>
                <c:pt idx="1">
                  <c:v>3143264</c:v>
                </c:pt>
                <c:pt idx="2">
                  <c:v>3147651</c:v>
                </c:pt>
                <c:pt idx="3">
                  <c:v>3621955</c:v>
                </c:pt>
                <c:pt idx="4">
                  <c:v>2264015</c:v>
                </c:pt>
                <c:pt idx="5">
                  <c:v>3072547</c:v>
                </c:pt>
                <c:pt idx="6">
                  <c:v>3125900</c:v>
                </c:pt>
                <c:pt idx="7">
                  <c:v>3776890</c:v>
                </c:pt>
                <c:pt idx="8">
                  <c:v>2347485</c:v>
                </c:pt>
                <c:pt idx="9">
                  <c:v>3397524</c:v>
                </c:pt>
                <c:pt idx="10">
                  <c:v>3176310</c:v>
                </c:pt>
                <c:pt idx="11">
                  <c:v>3784757</c:v>
                </c:pt>
              </c:numCache>
            </c:numRef>
          </c:val>
          <c:smooth val="0"/>
          <c:extLst>
            <c:ext xmlns:c16="http://schemas.microsoft.com/office/drawing/2014/chart" uri="{C3380CC4-5D6E-409C-BE32-E72D297353CC}">
              <c16:uniqueId val="{00000001-B9EC-4D1D-9416-ECE43988E45C}"/>
            </c:ext>
          </c:extLst>
        </c:ser>
        <c:dLbls>
          <c:showLegendKey val="0"/>
          <c:showVal val="0"/>
          <c:showCatName val="0"/>
          <c:showSerName val="0"/>
          <c:showPercent val="0"/>
          <c:showBubbleSize val="0"/>
        </c:dLbls>
        <c:smooth val="0"/>
        <c:axId val="164461568"/>
        <c:axId val="164483840"/>
      </c:lineChart>
      <c:catAx>
        <c:axId val="164461568"/>
        <c:scaling>
          <c:orientation val="minMax"/>
        </c:scaling>
        <c:delete val="0"/>
        <c:axPos val="b"/>
        <c:numFmt formatCode="General" sourceLinked="1"/>
        <c:majorTickMark val="out"/>
        <c:minorTickMark val="none"/>
        <c:tickLblPos val="nextTo"/>
        <c:txPr>
          <a:bodyPr rot="0" vert="horz"/>
          <a:lstStyle/>
          <a:p>
            <a:pPr>
              <a:defRPr/>
            </a:pPr>
            <a:endParaRPr lang="it-IT"/>
          </a:p>
        </c:txPr>
        <c:crossAx val="164483840"/>
        <c:crosses val="autoZero"/>
        <c:auto val="1"/>
        <c:lblAlgn val="ctr"/>
        <c:lblOffset val="100"/>
        <c:noMultiLvlLbl val="0"/>
      </c:catAx>
      <c:valAx>
        <c:axId val="164483840"/>
        <c:scaling>
          <c:orientation val="minMax"/>
          <c:min val="1000000"/>
        </c:scaling>
        <c:delete val="0"/>
        <c:axPos val="l"/>
        <c:majorGridlines/>
        <c:numFmt formatCode="#,##0" sourceLinked="1"/>
        <c:majorTickMark val="out"/>
        <c:minorTickMark val="none"/>
        <c:tickLblPos val="nextTo"/>
        <c:txPr>
          <a:bodyPr rot="0" vert="horz"/>
          <a:lstStyle/>
          <a:p>
            <a:pPr>
              <a:defRPr/>
            </a:pPr>
            <a:endParaRPr lang="it-IT"/>
          </a:p>
        </c:txPr>
        <c:crossAx val="164461568"/>
        <c:crosses val="autoZero"/>
        <c:crossBetween val="between"/>
      </c:valAx>
    </c:plotArea>
    <c:legend>
      <c:legendPos val="b"/>
      <c:overlay val="0"/>
    </c:legend>
    <c:plotVisOnly val="1"/>
    <c:dispBlanksAs val="gap"/>
    <c:showDLblsOverMax val="0"/>
  </c:chart>
  <c:spPr>
    <a:ln>
      <a:noFill/>
    </a:ln>
  </c:spPr>
  <c:txPr>
    <a:bodyPr/>
    <a:lstStyle/>
    <a:p>
      <a:pPr>
        <a:defRPr sz="1000" b="0" i="0" u="none" strike="noStrike" baseline="0">
          <a:solidFill>
            <a:srgbClr val="000000"/>
          </a:solidFill>
          <a:latin typeface="+mn-lt"/>
          <a:ea typeface="Arial Narrow"/>
          <a:cs typeface="Arial Narrow"/>
        </a:defRPr>
      </a:pPr>
      <a:endParaRPr lang="it-IT"/>
    </a:p>
  </c:txPr>
  <c:printSettings>
    <c:headerFooter/>
    <c:pageMargins b="0.75000000000000544" l="0.70000000000000062" r="0.70000000000000062" t="0.75000000000000544"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6254434440420685"/>
          <c:y val="3.9059026940942848E-2"/>
          <c:w val="0.59590890801097118"/>
          <c:h val="0.75480996399412636"/>
        </c:manualLayout>
      </c:layout>
      <c:barChart>
        <c:barDir val="bar"/>
        <c:grouping val="percentStacked"/>
        <c:varyColors val="0"/>
        <c:ser>
          <c:idx val="0"/>
          <c:order val="0"/>
          <c:tx>
            <c:strRef>
              <c:f>fig.11!$B$28</c:f>
              <c:strCache>
                <c:ptCount val="1"/>
                <c:pt idx="0">
                  <c:v>Nord</c:v>
                </c:pt>
              </c:strCache>
            </c:strRef>
          </c:tx>
          <c:spPr>
            <a:gradFill flip="none" rotWithShape="1">
              <a:gsLst>
                <a:gs pos="0">
                  <a:srgbClr val="2B4C73">
                    <a:shade val="30000"/>
                    <a:satMod val="115000"/>
                  </a:srgbClr>
                </a:gs>
                <a:gs pos="50000">
                  <a:srgbClr val="2B4C73">
                    <a:shade val="67500"/>
                    <a:satMod val="115000"/>
                  </a:srgbClr>
                </a:gs>
                <a:gs pos="100000">
                  <a:srgbClr val="2B4C73">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FFFFFF"/>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fig.11!$B$29:$B$37</c:f>
              <c:numCache>
                <c:formatCode>0.0</c:formatCode>
                <c:ptCount val="9"/>
                <c:pt idx="0">
                  <c:v>29.94384664868257</c:v>
                </c:pt>
                <c:pt idx="1">
                  <c:v>53.343202512286581</c:v>
                </c:pt>
                <c:pt idx="2">
                  <c:v>41.728050780497846</c:v>
                </c:pt>
                <c:pt idx="3">
                  <c:v>45.353413760289079</c:v>
                </c:pt>
                <c:pt idx="4">
                  <c:v>43.618903022335779</c:v>
                </c:pt>
                <c:pt idx="5">
                  <c:v>48.800215617862172</c:v>
                </c:pt>
                <c:pt idx="6">
                  <c:v>43.402500658993858</c:v>
                </c:pt>
                <c:pt idx="7">
                  <c:v>51.271163443422438</c:v>
                </c:pt>
                <c:pt idx="8">
                  <c:v>40.089060162226239</c:v>
                </c:pt>
              </c:numCache>
            </c:numRef>
          </c:val>
          <c:extLst>
            <c:ext xmlns:c16="http://schemas.microsoft.com/office/drawing/2014/chart" uri="{C3380CC4-5D6E-409C-BE32-E72D297353CC}">
              <c16:uniqueId val="{00000000-E5AC-476A-8FF2-6690713FCC85}"/>
            </c:ext>
          </c:extLst>
        </c:ser>
        <c:ser>
          <c:idx val="1"/>
          <c:order val="1"/>
          <c:tx>
            <c:strRef>
              <c:f>fig.11!$C$28</c:f>
              <c:strCache>
                <c:ptCount val="1"/>
                <c:pt idx="0">
                  <c:v>Centro</c:v>
                </c:pt>
              </c:strCache>
            </c:strRef>
          </c:tx>
          <c:spPr>
            <a:gradFill flip="none" rotWithShape="1">
              <a:gsLst>
                <a:gs pos="0">
                  <a:srgbClr val="D2EAF1">
                    <a:shade val="30000"/>
                    <a:satMod val="115000"/>
                  </a:srgbClr>
                </a:gs>
                <a:gs pos="50000">
                  <a:srgbClr val="D2EAF1">
                    <a:shade val="67500"/>
                    <a:satMod val="115000"/>
                  </a:srgbClr>
                </a:gs>
                <a:gs pos="100000">
                  <a:srgbClr val="D2EAF1">
                    <a:shade val="100000"/>
                    <a:satMod val="115000"/>
                  </a:srgbClr>
                </a:gs>
              </a:gsLst>
              <a:lin ang="5400000" scaled="1"/>
              <a:tileRect/>
            </a:gradFill>
            <a:scene3d>
              <a:camera prst="orthographicFront"/>
              <a:lightRig rig="threePt" dir="t"/>
            </a:scene3d>
            <a:sp3d>
              <a:bevelT w="190500" h="38100"/>
            </a:sp3d>
          </c:spPr>
          <c:invertIfNegative val="0"/>
          <c:dLbls>
            <c:spPr>
              <a:noFill/>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fig.11!$C$29:$C$37</c:f>
              <c:numCache>
                <c:formatCode>0.0</c:formatCode>
                <c:ptCount val="9"/>
                <c:pt idx="0">
                  <c:v>13.031154235673755</c:v>
                </c:pt>
                <c:pt idx="1">
                  <c:v>18.042310476387446</c:v>
                </c:pt>
                <c:pt idx="2">
                  <c:v>18.211129480973913</c:v>
                </c:pt>
                <c:pt idx="3">
                  <c:v>18.087513649340227</c:v>
                </c:pt>
                <c:pt idx="4">
                  <c:v>20.279006996776257</c:v>
                </c:pt>
                <c:pt idx="5">
                  <c:v>22.475537978593476</c:v>
                </c:pt>
                <c:pt idx="6">
                  <c:v>26.619423164513652</c:v>
                </c:pt>
                <c:pt idx="7">
                  <c:v>27.061812373846365</c:v>
                </c:pt>
                <c:pt idx="8">
                  <c:v>40.214303790162539</c:v>
                </c:pt>
              </c:numCache>
            </c:numRef>
          </c:val>
          <c:extLst>
            <c:ext xmlns:c16="http://schemas.microsoft.com/office/drawing/2014/chart" uri="{C3380CC4-5D6E-409C-BE32-E72D297353CC}">
              <c16:uniqueId val="{00000001-E5AC-476A-8FF2-6690713FCC85}"/>
            </c:ext>
          </c:extLst>
        </c:ser>
        <c:ser>
          <c:idx val="2"/>
          <c:order val="2"/>
          <c:tx>
            <c:strRef>
              <c:f>fig.11!$D$28</c:f>
              <c:strCache>
                <c:ptCount val="1"/>
                <c:pt idx="0">
                  <c:v>Mezzogiorno</c:v>
                </c:pt>
              </c:strCache>
            </c:strRef>
          </c:tx>
          <c:spPr>
            <a:gradFill flip="none" rotWithShape="1">
              <a:gsLst>
                <a:gs pos="0">
                  <a:sysClr val="window" lastClr="FFFFFF">
                    <a:lumMod val="65000"/>
                    <a:shade val="30000"/>
                    <a:satMod val="115000"/>
                  </a:sysClr>
                </a:gs>
                <a:gs pos="50000">
                  <a:sysClr val="window" lastClr="FFFFFF">
                    <a:lumMod val="65000"/>
                    <a:shade val="67500"/>
                    <a:satMod val="115000"/>
                  </a:sysClr>
                </a:gs>
                <a:gs pos="100000">
                  <a:sysClr val="window" lastClr="FFFFFF">
                    <a:lumMod val="65000"/>
                    <a:shade val="100000"/>
                    <a:satMod val="115000"/>
                  </a:sysClr>
                </a:gs>
              </a:gsLst>
              <a:lin ang="5400000" scaled="1"/>
              <a:tileRect/>
            </a:gradFill>
            <a:scene3d>
              <a:camera prst="orthographicFront"/>
              <a:lightRig rig="threePt" dir="t"/>
            </a:scene3d>
            <a:sp3d>
              <a:bevelT w="190500" h="38100"/>
            </a:sp3d>
          </c:spPr>
          <c:invertIfNegative val="0"/>
          <c:dLbls>
            <c:spPr>
              <a:noFill/>
              <a:ln>
                <a:noFill/>
              </a:ln>
            </c:spPr>
            <c:txPr>
              <a:bodyPr/>
              <a:lstStyle/>
              <a:p>
                <a:pPr>
                  <a:defRPr sz="1000" b="1" i="0" u="none" strike="noStrike" baseline="0">
                    <a:solidFill>
                      <a:srgbClr val="000000"/>
                    </a:solidFill>
                    <a:latin typeface="Calibri"/>
                    <a:ea typeface="Calibri"/>
                    <a:cs typeface="Calibri"/>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fig.11!$A$29:$A$37</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fig.11!$D$29:$D$37</c:f>
              <c:numCache>
                <c:formatCode>0.0</c:formatCode>
                <c:ptCount val="9"/>
                <c:pt idx="0">
                  <c:v>57.024671576263621</c:v>
                </c:pt>
                <c:pt idx="1">
                  <c:v>28.529038789138824</c:v>
                </c:pt>
                <c:pt idx="2">
                  <c:v>40.016997656182568</c:v>
                </c:pt>
                <c:pt idx="3">
                  <c:v>36.537145939403509</c:v>
                </c:pt>
                <c:pt idx="4">
                  <c:v>36.101143636554397</c:v>
                </c:pt>
                <c:pt idx="5">
                  <c:v>28.704619929782055</c:v>
                </c:pt>
                <c:pt idx="6">
                  <c:v>29.96103598860272</c:v>
                </c:pt>
                <c:pt idx="7">
                  <c:v>21.667024182731197</c:v>
                </c:pt>
                <c:pt idx="8">
                  <c:v>19.61512335676009</c:v>
                </c:pt>
              </c:numCache>
            </c:numRef>
          </c:val>
          <c:extLst>
            <c:ext xmlns:c16="http://schemas.microsoft.com/office/drawing/2014/chart" uri="{C3380CC4-5D6E-409C-BE32-E72D297353CC}">
              <c16:uniqueId val="{00000002-E5AC-476A-8FF2-6690713FCC85}"/>
            </c:ext>
          </c:extLst>
        </c:ser>
        <c:dLbls>
          <c:showLegendKey val="0"/>
          <c:showVal val="0"/>
          <c:showCatName val="0"/>
          <c:showSerName val="0"/>
          <c:showPercent val="0"/>
          <c:showBubbleSize val="0"/>
        </c:dLbls>
        <c:gapWidth val="150"/>
        <c:overlap val="100"/>
        <c:axId val="184178944"/>
        <c:axId val="184184832"/>
      </c:barChart>
      <c:catAx>
        <c:axId val="184178944"/>
        <c:scaling>
          <c:orientation val="maxMin"/>
        </c:scaling>
        <c:delete val="0"/>
        <c:axPos val="l"/>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84832"/>
        <c:crosses val="autoZero"/>
        <c:auto val="1"/>
        <c:lblAlgn val="ctr"/>
        <c:lblOffset val="100"/>
        <c:noMultiLvlLbl val="0"/>
      </c:catAx>
      <c:valAx>
        <c:axId val="184184832"/>
        <c:scaling>
          <c:orientation val="minMax"/>
        </c:scaling>
        <c:delete val="0"/>
        <c:axPos val="t"/>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it-IT"/>
          </a:p>
        </c:txPr>
        <c:crossAx val="184178944"/>
        <c:crosses val="autoZero"/>
        <c:crossBetween val="between"/>
      </c:valAx>
    </c:plotArea>
    <c:legend>
      <c:legendPos val="r"/>
      <c:layout>
        <c:manualLayout>
          <c:xMode val="edge"/>
          <c:yMode val="edge"/>
          <c:x val="0.17116773446797462"/>
          <c:y val="0.92920757245769814"/>
          <c:w val="0.74444417273927765"/>
          <c:h val="6.8348690456246475E-2"/>
        </c:manualLayout>
      </c:layout>
      <c:overlay val="0"/>
      <c:txPr>
        <a:bodyPr/>
        <a:lstStyle/>
        <a:p>
          <a:pPr>
            <a:defRPr sz="845" b="0" i="0" u="none" strike="noStrike" baseline="0">
              <a:solidFill>
                <a:srgbClr val="000000"/>
              </a:solidFill>
              <a:latin typeface="Calibri"/>
              <a:ea typeface="Calibri"/>
              <a:cs typeface="Calibri"/>
            </a:defRPr>
          </a:pPr>
          <a:endParaRPr lang="it-IT"/>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221062992126466"/>
          <c:y val="0.15291032759750942"/>
          <c:w val="0.56535629784653041"/>
          <c:h val="0.61400403303548257"/>
        </c:manualLayout>
      </c:layout>
      <c:barChart>
        <c:barDir val="bar"/>
        <c:grouping val="percentStacked"/>
        <c:varyColors val="0"/>
        <c:ser>
          <c:idx val="0"/>
          <c:order val="0"/>
          <c:tx>
            <c:strRef>
              <c:f>fig.12!$B$37</c:f>
              <c:strCache>
                <c:ptCount val="1"/>
                <c:pt idx="0">
                  <c:v>Maschi</c:v>
                </c:pt>
              </c:strCache>
            </c:strRef>
          </c:tx>
          <c:spPr>
            <a:solidFill>
              <a:srgbClr val="95B3D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fig.12!$A$38:$A$46</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fig.12!$B$38:$B$46</c:f>
              <c:numCache>
                <c:formatCode>0.0</c:formatCode>
                <c:ptCount val="9"/>
                <c:pt idx="0">
                  <c:v>72.659174312527597</c:v>
                </c:pt>
                <c:pt idx="1">
                  <c:v>70.221675547113534</c:v>
                </c:pt>
                <c:pt idx="2">
                  <c:v>94.83589958103434</c:v>
                </c:pt>
                <c:pt idx="3">
                  <c:v>50.336683725601119</c:v>
                </c:pt>
                <c:pt idx="4">
                  <c:v>51.32313338723381</c:v>
                </c:pt>
                <c:pt idx="5">
                  <c:v>57.646889668602341</c:v>
                </c:pt>
                <c:pt idx="6">
                  <c:v>23.33217447873243</c:v>
                </c:pt>
                <c:pt idx="7">
                  <c:v>12.556825670859512</c:v>
                </c:pt>
                <c:pt idx="8">
                  <c:v>59.987568870676299</c:v>
                </c:pt>
              </c:numCache>
            </c:numRef>
          </c:val>
          <c:extLst>
            <c:ext xmlns:c16="http://schemas.microsoft.com/office/drawing/2014/chart" uri="{C3380CC4-5D6E-409C-BE32-E72D297353CC}">
              <c16:uniqueId val="{00000000-41D2-4C7A-A6BF-5F84D2C5EAFE}"/>
            </c:ext>
          </c:extLst>
        </c:ser>
        <c:ser>
          <c:idx val="1"/>
          <c:order val="1"/>
          <c:tx>
            <c:strRef>
              <c:f>fig.12!$C$37</c:f>
              <c:strCache>
                <c:ptCount val="1"/>
                <c:pt idx="0">
                  <c:v>Femmine</c:v>
                </c:pt>
              </c:strCache>
            </c:strRef>
          </c:tx>
          <c:spPr>
            <a:solidFill>
              <a:srgbClr val="FFC000"/>
            </a:solidFill>
            <a:ln>
              <a:noFill/>
            </a:ln>
            <a:effectLst/>
          </c:spPr>
          <c:invertIfNegative val="0"/>
          <c:dLbls>
            <c:dLbl>
              <c:idx val="2"/>
              <c:layout>
                <c:manualLayout>
                  <c:x val="4.8082570050541054E-3"/>
                  <c:y val="2.357355811112694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D2-4C7A-A6BF-5F84D2C5EAF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fig.12!$A$38:$A$46</c:f>
              <c:strCache>
                <c:ptCount val="9"/>
                <c:pt idx="0">
                  <c:v>Agricoltura</c:v>
                </c:pt>
                <c:pt idx="1">
                  <c:v>Industria in senso stretto</c:v>
                </c:pt>
                <c:pt idx="2">
                  <c:v>Costruzioni</c:v>
                </c:pt>
                <c:pt idx="3">
                  <c:v>Commercio e riparazioni</c:v>
                </c:pt>
                <c:pt idx="4">
                  <c:v>Alberghi e ristoranti</c:v>
                </c:pt>
                <c:pt idx="5">
                  <c:v>Trasporti, comunicazioni, etc.</c:v>
                </c:pt>
                <c:pt idx="6">
                  <c:v>P.A., istruzione e sanità</c:v>
                </c:pt>
                <c:pt idx="7">
                  <c:v>Attività svolte da famiglie e convivenze</c:v>
                </c:pt>
                <c:pt idx="8">
                  <c:v>Altri servizi pubblici, sociali e personali</c:v>
                </c:pt>
              </c:strCache>
            </c:strRef>
          </c:cat>
          <c:val>
            <c:numRef>
              <c:f>fig.12!$C$38:$C$46</c:f>
              <c:numCache>
                <c:formatCode>0.0</c:formatCode>
                <c:ptCount val="9"/>
                <c:pt idx="0">
                  <c:v>27.340825687472403</c:v>
                </c:pt>
                <c:pt idx="1">
                  <c:v>29.778324452886462</c:v>
                </c:pt>
                <c:pt idx="2">
                  <c:v>5.1641004189656661</c:v>
                </c:pt>
                <c:pt idx="3">
                  <c:v>49.663316274398881</c:v>
                </c:pt>
                <c:pt idx="4">
                  <c:v>48.676866612766183</c:v>
                </c:pt>
                <c:pt idx="5">
                  <c:v>42.353110331397659</c:v>
                </c:pt>
                <c:pt idx="6">
                  <c:v>76.667825521267574</c:v>
                </c:pt>
                <c:pt idx="7">
                  <c:v>87.443174329140476</c:v>
                </c:pt>
                <c:pt idx="8">
                  <c:v>40.012431129323701</c:v>
                </c:pt>
              </c:numCache>
            </c:numRef>
          </c:val>
          <c:extLst>
            <c:ext xmlns:c16="http://schemas.microsoft.com/office/drawing/2014/chart" uri="{C3380CC4-5D6E-409C-BE32-E72D297353CC}">
              <c16:uniqueId val="{00000002-41D2-4C7A-A6BF-5F84D2C5EAFE}"/>
            </c:ext>
          </c:extLst>
        </c:ser>
        <c:dLbls>
          <c:showLegendKey val="0"/>
          <c:showVal val="0"/>
          <c:showCatName val="0"/>
          <c:showSerName val="0"/>
          <c:showPercent val="0"/>
          <c:showBubbleSize val="0"/>
        </c:dLbls>
        <c:gapWidth val="150"/>
        <c:overlap val="100"/>
        <c:axId val="184282112"/>
        <c:axId val="186393344"/>
      </c:barChart>
      <c:catAx>
        <c:axId val="184282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393344"/>
        <c:crosses val="autoZero"/>
        <c:auto val="1"/>
        <c:lblAlgn val="ctr"/>
        <c:lblOffset val="100"/>
        <c:noMultiLvlLbl val="0"/>
      </c:catAx>
      <c:valAx>
        <c:axId val="186393344"/>
        <c:scaling>
          <c:orientation val="minMax"/>
        </c:scaling>
        <c:delete val="0"/>
        <c:axPos val="t"/>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2821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fig.13!$A$31</c:f>
              <c:strCache>
                <c:ptCount val="1"/>
                <c:pt idx="0">
                  <c:v>Agricoltura</c:v>
                </c:pt>
              </c:strCache>
            </c:strRef>
          </c:tx>
          <c:spPr>
            <a:solidFill>
              <a:srgbClr val="9BBB59"/>
            </a:solidFill>
          </c:spPr>
          <c:invertIfNegative val="0"/>
          <c:dLbls>
            <c:spPr>
              <a:noFill/>
              <a:ln>
                <a:noFill/>
              </a:ln>
              <a:effectLst/>
            </c:spPr>
            <c:txPr>
              <a:bodyPr/>
              <a:lstStyle/>
              <a:p>
                <a:pPr>
                  <a:defRPr>
                    <a:solidFill>
                      <a:schemeClr val="bg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fig.13!$B$31:$D$31</c:f>
              <c:numCache>
                <c:formatCode>_-* #,##0.0_-;\-* #,##0.0_-;_-* "-"??_-;_-@_-</c:formatCode>
                <c:ptCount val="3"/>
                <c:pt idx="0">
                  <c:v>20.609194998094395</c:v>
                </c:pt>
                <c:pt idx="1">
                  <c:v>6.3758577106307506</c:v>
                </c:pt>
                <c:pt idx="2">
                  <c:v>8.2502659107477587</c:v>
                </c:pt>
              </c:numCache>
            </c:numRef>
          </c:val>
          <c:extLst>
            <c:ext xmlns:c16="http://schemas.microsoft.com/office/drawing/2014/chart" uri="{C3380CC4-5D6E-409C-BE32-E72D297353CC}">
              <c16:uniqueId val="{00000000-2FF1-4D07-81D6-274C64175921}"/>
            </c:ext>
          </c:extLst>
        </c:ser>
        <c:ser>
          <c:idx val="1"/>
          <c:order val="1"/>
          <c:tx>
            <c:strRef>
              <c:f>fig.13!$A$32</c:f>
              <c:strCache>
                <c:ptCount val="1"/>
                <c:pt idx="0">
                  <c:v>Industria in senso stretto</c:v>
                </c:pt>
              </c:strCache>
            </c:strRef>
          </c:tx>
          <c:spPr>
            <a:solidFill>
              <a:srgbClr val="95B3D7"/>
            </a:solidFill>
          </c:spPr>
          <c:invertIfNegative val="0"/>
          <c:dLbls>
            <c:spPr>
              <a:noFill/>
              <a:ln>
                <a:noFill/>
              </a:ln>
              <a:effectLst/>
            </c:spPr>
            <c:txPr>
              <a:bodyPr/>
              <a:lstStyle/>
              <a:p>
                <a:pPr>
                  <a:defRPr>
                    <a:solidFill>
                      <a:schemeClr val="tx1"/>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fig.13!$B$32:$D$32</c:f>
              <c:numCache>
                <c:formatCode>_-* #,##0.0_-;\-* #,##0.0_-;_-* "-"??_-;_-@_-</c:formatCode>
                <c:ptCount val="3"/>
                <c:pt idx="0">
                  <c:v>5.9742158742167293</c:v>
                </c:pt>
                <c:pt idx="1">
                  <c:v>5.3087136296483974</c:v>
                </c:pt>
                <c:pt idx="2">
                  <c:v>8.8047392327980791</c:v>
                </c:pt>
              </c:numCache>
            </c:numRef>
          </c:val>
          <c:extLst>
            <c:ext xmlns:c16="http://schemas.microsoft.com/office/drawing/2014/chart" uri="{C3380CC4-5D6E-409C-BE32-E72D297353CC}">
              <c16:uniqueId val="{00000001-2FF1-4D07-81D6-274C64175921}"/>
            </c:ext>
          </c:extLst>
        </c:ser>
        <c:ser>
          <c:idx val="2"/>
          <c:order val="2"/>
          <c:tx>
            <c:strRef>
              <c:f>fig.13!$A$33</c:f>
              <c:strCache>
                <c:ptCount val="1"/>
                <c:pt idx="0">
                  <c:v>Costruzioni</c:v>
                </c:pt>
              </c:strCache>
            </c:strRef>
          </c:tx>
          <c:spPr>
            <a:solidFill>
              <a:srgbClr val="558ED5"/>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fig.13!$B$33:$D$33</c:f>
              <c:numCache>
                <c:formatCode>_-* #,##0.0_-;\-* #,##0.0_-;_-* "-"??_-;_-@_-</c:formatCode>
                <c:ptCount val="3"/>
                <c:pt idx="0">
                  <c:v>6.9687661275529651</c:v>
                </c:pt>
                <c:pt idx="1">
                  <c:v>4.2323381418487491</c:v>
                </c:pt>
                <c:pt idx="2">
                  <c:v>5.4032696220068379</c:v>
                </c:pt>
              </c:numCache>
            </c:numRef>
          </c:val>
          <c:extLst>
            <c:ext xmlns:c16="http://schemas.microsoft.com/office/drawing/2014/chart" uri="{C3380CC4-5D6E-409C-BE32-E72D297353CC}">
              <c16:uniqueId val="{00000002-2FF1-4D07-81D6-274C64175921}"/>
            </c:ext>
          </c:extLst>
        </c:ser>
        <c:ser>
          <c:idx val="3"/>
          <c:order val="3"/>
          <c:tx>
            <c:strRef>
              <c:f>fig.13!$A$34</c:f>
              <c:strCache>
                <c:ptCount val="1"/>
                <c:pt idx="0">
                  <c:v>Commercio e riparazioni</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fig.13!$B$34:$D$34</c:f>
              <c:numCache>
                <c:formatCode>_-* #,##0.0_-;\-* #,##0.0_-;_-* "-"??_-;_-@_-</c:formatCode>
                <c:ptCount val="3"/>
                <c:pt idx="0">
                  <c:v>7.3777347340088344</c:v>
                </c:pt>
                <c:pt idx="1">
                  <c:v>4.9324192276455099</c:v>
                </c:pt>
                <c:pt idx="2">
                  <c:v>6.985900525018593</c:v>
                </c:pt>
              </c:numCache>
            </c:numRef>
          </c:val>
          <c:extLst>
            <c:ext xmlns:c16="http://schemas.microsoft.com/office/drawing/2014/chart" uri="{C3380CC4-5D6E-409C-BE32-E72D297353CC}">
              <c16:uniqueId val="{00000003-2FF1-4D07-81D6-274C64175921}"/>
            </c:ext>
          </c:extLst>
        </c:ser>
        <c:ser>
          <c:idx val="4"/>
          <c:order val="4"/>
          <c:tx>
            <c:strRef>
              <c:f>fig.13!$A$35</c:f>
              <c:strCache>
                <c:ptCount val="1"/>
                <c:pt idx="0">
                  <c:v>Alberghi e ristoranti</c:v>
                </c:pt>
              </c:strCache>
            </c:strRef>
          </c:tx>
          <c:spPr>
            <a:solidFill>
              <a:srgbClr val="F79646"/>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fig.13!$B$35:$D$35</c:f>
              <c:numCache>
                <c:formatCode>_-* #,##0.0_-;\-* #,##0.0_-;_-* "-"??_-;_-@_-</c:formatCode>
                <c:ptCount val="3"/>
                <c:pt idx="0">
                  <c:v>20.15862146310586</c:v>
                </c:pt>
                <c:pt idx="1">
                  <c:v>15.3166388906075</c:v>
                </c:pt>
                <c:pt idx="2">
                  <c:v>18.416964600085866</c:v>
                </c:pt>
              </c:numCache>
            </c:numRef>
          </c:val>
          <c:extLst>
            <c:ext xmlns:c16="http://schemas.microsoft.com/office/drawing/2014/chart" uri="{C3380CC4-5D6E-409C-BE32-E72D297353CC}">
              <c16:uniqueId val="{00000004-2FF1-4D07-81D6-274C64175921}"/>
            </c:ext>
          </c:extLst>
        </c:ser>
        <c:ser>
          <c:idx val="5"/>
          <c:order val="5"/>
          <c:tx>
            <c:strRef>
              <c:f>fig.13!$A$36</c:f>
              <c:strCache>
                <c:ptCount val="1"/>
                <c:pt idx="0">
                  <c:v>Trasporti, comunicazioni, attività finanziarie e altri servizi alle imprese</c:v>
                </c:pt>
              </c:strCache>
            </c:strRef>
          </c:tx>
          <c:spPr>
            <a:solidFill>
              <a:srgbClr val="BFBFB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fig.13!$B$36:$D$36</c:f>
              <c:numCache>
                <c:formatCode>_-* #,##0.0_-;\-* #,##0.0_-;_-* "-"??_-;_-@_-</c:formatCode>
                <c:ptCount val="3"/>
                <c:pt idx="0">
                  <c:v>11.846237118154196</c:v>
                </c:pt>
                <c:pt idx="1">
                  <c:v>12.777740131969834</c:v>
                </c:pt>
                <c:pt idx="2">
                  <c:v>15.507179360361695</c:v>
                </c:pt>
              </c:numCache>
            </c:numRef>
          </c:val>
          <c:extLst>
            <c:ext xmlns:c16="http://schemas.microsoft.com/office/drawing/2014/chart" uri="{C3380CC4-5D6E-409C-BE32-E72D297353CC}">
              <c16:uniqueId val="{00000005-2FF1-4D07-81D6-274C64175921}"/>
            </c:ext>
          </c:extLst>
        </c:ser>
        <c:ser>
          <c:idx val="6"/>
          <c:order val="6"/>
          <c:tx>
            <c:strRef>
              <c:f>fig.13!$A$37</c:f>
              <c:strCache>
                <c:ptCount val="1"/>
                <c:pt idx="0">
                  <c:v>P.A., istruzione e sanità</c:v>
                </c:pt>
              </c:strCache>
            </c:strRef>
          </c:tx>
          <c:spPr>
            <a:solidFill>
              <a:srgbClr val="B3A2C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fig.13!$B$37:$D$37</c:f>
              <c:numCache>
                <c:formatCode>_-* #,##0.0_-;\-* #,##0.0_-;_-* "-"??_-;_-@_-</c:formatCode>
                <c:ptCount val="3"/>
                <c:pt idx="0">
                  <c:v>14.88187621832822</c:v>
                </c:pt>
                <c:pt idx="1">
                  <c:v>18.389158792964096</c:v>
                </c:pt>
                <c:pt idx="2">
                  <c:v>16.693807795942345</c:v>
                </c:pt>
              </c:numCache>
            </c:numRef>
          </c:val>
          <c:extLst>
            <c:ext xmlns:c16="http://schemas.microsoft.com/office/drawing/2014/chart" uri="{C3380CC4-5D6E-409C-BE32-E72D297353CC}">
              <c16:uniqueId val="{00000006-2FF1-4D07-81D6-274C64175921}"/>
            </c:ext>
          </c:extLst>
        </c:ser>
        <c:ser>
          <c:idx val="7"/>
          <c:order val="7"/>
          <c:tx>
            <c:strRef>
              <c:f>fig.13!$A$38</c:f>
              <c:strCache>
                <c:ptCount val="1"/>
                <c:pt idx="0">
                  <c:v>Attività svolte da famiglie e convivenze</c:v>
                </c:pt>
              </c:strCache>
            </c:strRef>
          </c:tx>
          <c:spPr>
            <a:solidFill>
              <a:srgbClr val="C4BD97"/>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fig.13!$B$38:$D$38</c:f>
              <c:numCache>
                <c:formatCode>_-* #,##0.0_-;\-* #,##0.0_-;_-* "-"??_-;_-@_-</c:formatCode>
                <c:ptCount val="3"/>
                <c:pt idx="0">
                  <c:v>1.9892668313439319</c:v>
                </c:pt>
                <c:pt idx="1">
                  <c:v>3.4031483025505196</c:v>
                </c:pt>
                <c:pt idx="2">
                  <c:v>3.6799289556349639</c:v>
                </c:pt>
              </c:numCache>
            </c:numRef>
          </c:val>
          <c:extLst>
            <c:ext xmlns:c16="http://schemas.microsoft.com/office/drawing/2014/chart" uri="{C3380CC4-5D6E-409C-BE32-E72D297353CC}">
              <c16:uniqueId val="{00000007-2FF1-4D07-81D6-274C64175921}"/>
            </c:ext>
          </c:extLst>
        </c:ser>
        <c:ser>
          <c:idx val="8"/>
          <c:order val="8"/>
          <c:tx>
            <c:strRef>
              <c:f>fig.13!$A$39</c:f>
              <c:strCache>
                <c:ptCount val="1"/>
                <c:pt idx="0">
                  <c:v>Altri servizi pubblici, sociali e personali</c:v>
                </c:pt>
              </c:strCache>
            </c:strRef>
          </c:tx>
          <c:spPr>
            <a:solidFill>
              <a:srgbClr val="FFCCFF"/>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fig.13!$B$30:$D$30</c:f>
              <c:strCache>
                <c:ptCount val="3"/>
                <c:pt idx="0">
                  <c:v>Mezzogiorno</c:v>
                </c:pt>
                <c:pt idx="1">
                  <c:v>Centro</c:v>
                </c:pt>
                <c:pt idx="2">
                  <c:v>Nord</c:v>
                </c:pt>
              </c:strCache>
            </c:strRef>
          </c:cat>
          <c:val>
            <c:numRef>
              <c:f>fig.13!$B$39:$D$39</c:f>
              <c:numCache>
                <c:formatCode>_-* #,##0.0_-;\-* #,##0.0_-;_-* "-"??_-;_-@_-</c:formatCode>
                <c:ptCount val="3"/>
                <c:pt idx="0">
                  <c:v>10.194086635194871</c:v>
                </c:pt>
                <c:pt idx="1">
                  <c:v>29.263985172134639</c:v>
                </c:pt>
                <c:pt idx="2">
                  <c:v>16.257943997403864</c:v>
                </c:pt>
              </c:numCache>
            </c:numRef>
          </c:val>
          <c:extLst>
            <c:ext xmlns:c16="http://schemas.microsoft.com/office/drawing/2014/chart" uri="{C3380CC4-5D6E-409C-BE32-E72D297353CC}">
              <c16:uniqueId val="{00000008-2FF1-4D07-81D6-274C64175921}"/>
            </c:ext>
          </c:extLst>
        </c:ser>
        <c:dLbls>
          <c:showLegendKey val="0"/>
          <c:showVal val="0"/>
          <c:showCatName val="0"/>
          <c:showSerName val="0"/>
          <c:showPercent val="0"/>
          <c:showBubbleSize val="0"/>
        </c:dLbls>
        <c:gapWidth val="150"/>
        <c:overlap val="100"/>
        <c:axId val="186994688"/>
        <c:axId val="186996224"/>
      </c:barChart>
      <c:catAx>
        <c:axId val="186994688"/>
        <c:scaling>
          <c:orientation val="minMax"/>
        </c:scaling>
        <c:delete val="0"/>
        <c:axPos val="l"/>
        <c:numFmt formatCode="General" sourceLinked="1"/>
        <c:majorTickMark val="out"/>
        <c:minorTickMark val="none"/>
        <c:tickLblPos val="nextTo"/>
        <c:crossAx val="186996224"/>
        <c:crosses val="autoZero"/>
        <c:auto val="1"/>
        <c:lblAlgn val="ctr"/>
        <c:lblOffset val="100"/>
        <c:noMultiLvlLbl val="0"/>
      </c:catAx>
      <c:valAx>
        <c:axId val="186996224"/>
        <c:scaling>
          <c:orientation val="minMax"/>
        </c:scaling>
        <c:delete val="0"/>
        <c:axPos val="b"/>
        <c:numFmt formatCode="0%" sourceLinked="1"/>
        <c:majorTickMark val="out"/>
        <c:minorTickMark val="none"/>
        <c:tickLblPos val="nextTo"/>
        <c:crossAx val="186994688"/>
        <c:crosses val="autoZero"/>
        <c:crossBetween val="between"/>
      </c:valAx>
    </c:plotArea>
    <c:legend>
      <c:legendPos val="r"/>
      <c:layout>
        <c:manualLayout>
          <c:xMode val="edge"/>
          <c:yMode val="edge"/>
          <c:x val="0.68867128922317877"/>
          <c:y val="5.0642116705108806E-2"/>
          <c:w val="0.30781076246066441"/>
          <c:h val="0.85996977650521145"/>
        </c:manualLayout>
      </c:layout>
      <c:overlay val="0"/>
    </c:legend>
    <c:plotVisOnly val="1"/>
    <c:dispBlanksAs val="gap"/>
    <c:showDLblsOverMax val="0"/>
  </c:chart>
  <c:spPr>
    <a:ln>
      <a:noFill/>
    </a:ln>
  </c:spPr>
  <c:txPr>
    <a:bodyPr/>
    <a:lstStyle/>
    <a:p>
      <a:pPr>
        <a:defRPr b="1"/>
      </a:pPr>
      <a:endParaRPr lang="it-IT"/>
    </a:p>
  </c:txPr>
  <c:printSettings>
    <c:headerFooter/>
    <c:pageMargins b="0.75000000000000178" l="0.70000000000000062" r="0.70000000000000062" t="0.750000000000001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r>
              <a:rPr lang="it-IT" sz="1800" b="1">
                <a:solidFill>
                  <a:schemeClr val="tx2"/>
                </a:solidFill>
              </a:rPr>
              <a:t>Maschi</a:t>
            </a:r>
          </a:p>
        </c:rich>
      </c:tx>
      <c:layout>
        <c:manualLayout>
          <c:xMode val="edge"/>
          <c:yMode val="edge"/>
          <c:x val="0.44428862681757542"/>
          <c:y val="2.8686173264486518E-2"/>
        </c:manualLayout>
      </c:layout>
      <c:overlay val="1"/>
      <c:spPr>
        <a:noFill/>
        <a:ln>
          <a:noFill/>
        </a:ln>
        <a:effectLst/>
      </c:spPr>
      <c:txPr>
        <a:bodyPr rot="0" spcFirstLastPara="1" vertOverflow="ellipsis" vert="horz" wrap="square" anchor="ctr" anchorCtr="1"/>
        <a:lstStyle/>
        <a:p>
          <a:pPr>
            <a:defRPr sz="1400" b="0" i="0" u="none" strike="noStrike" kern="1200" spc="0" baseline="0">
              <a:solidFill>
                <a:schemeClr val="tx2"/>
              </a:solidFill>
              <a:latin typeface="+mn-lt"/>
              <a:ea typeface="+mn-ea"/>
              <a:cs typeface="+mn-cs"/>
            </a:defRPr>
          </a:pPr>
          <a:endParaRPr lang="it-IT"/>
        </a:p>
      </c:txPr>
    </c:title>
    <c:autoTitleDeleted val="0"/>
    <c:plotArea>
      <c:layout>
        <c:manualLayout>
          <c:layoutTarget val="inner"/>
          <c:xMode val="edge"/>
          <c:yMode val="edge"/>
          <c:x val="0.48000460917995608"/>
          <c:y val="0.167396568017845"/>
          <c:w val="0.48038877052204293"/>
          <c:h val="0.73507876160258678"/>
        </c:manualLayout>
      </c:layout>
      <c:barChart>
        <c:barDir val="bar"/>
        <c:grouping val="clustered"/>
        <c:varyColors val="0"/>
        <c:ser>
          <c:idx val="0"/>
          <c:order val="0"/>
          <c:spPr>
            <a:solidFill>
              <a:srgbClr val="8EB4E3"/>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fig.14!$A$25:$A$34</c:f>
              <c:strCache>
                <c:ptCount val="10"/>
                <c:pt idx="0">
                  <c:v>Braccianti agricoli</c:v>
                </c:pt>
                <c:pt idx="1">
                  <c:v>Camerieri e professioni assimilate</c:v>
                </c:pt>
                <c:pt idx="2">
                  <c:v>Registi, direttori artistici, attori, sceneggiatori e scenografi</c:v>
                </c:pt>
                <c:pt idx="3">
                  <c:v>Manovali e personale non qualificato dell’edilizia civile e professioni assimilate</c:v>
                </c:pt>
                <c:pt idx="4">
                  <c:v>Cuochi in alberghi e ristoranti</c:v>
                </c:pt>
                <c:pt idx="5">
                  <c:v>Esercenti di cinema, teatri e attività sportive e ricreative</c:v>
                </c:pt>
                <c:pt idx="6">
                  <c:v>Facchini, addetti allo spostamento merci ed assimilati</c:v>
                </c:pt>
                <c:pt idx="7">
                  <c:v>Operatori di apparecchi per la ripresa e la produzione audio-video</c:v>
                </c:pt>
                <c:pt idx="8">
                  <c:v>Commessi delle vendite al minuto</c:v>
                </c:pt>
                <c:pt idx="9">
                  <c:v>Personale non qualificato nei servizi di ristorazione</c:v>
                </c:pt>
              </c:strCache>
            </c:strRef>
          </c:cat>
          <c:val>
            <c:numRef>
              <c:f>fig.14!$B$25:$B$34</c:f>
              <c:numCache>
                <c:formatCode>0.0</c:formatCode>
                <c:ptCount val="10"/>
                <c:pt idx="0">
                  <c:v>13.437341733857414</c:v>
                </c:pt>
                <c:pt idx="1">
                  <c:v>7.2397656428574626</c:v>
                </c:pt>
                <c:pt idx="2">
                  <c:v>4.280889069159783</c:v>
                </c:pt>
                <c:pt idx="3">
                  <c:v>4.0465291254521096</c:v>
                </c:pt>
                <c:pt idx="4">
                  <c:v>3.8858819878003414</c:v>
                </c:pt>
                <c:pt idx="5">
                  <c:v>3.8582904567476839</c:v>
                </c:pt>
                <c:pt idx="6">
                  <c:v>2.4224523913033735</c:v>
                </c:pt>
                <c:pt idx="7">
                  <c:v>2.2108379533974838</c:v>
                </c:pt>
                <c:pt idx="8">
                  <c:v>2.1411168155395504</c:v>
                </c:pt>
                <c:pt idx="9">
                  <c:v>2.0075009748073915</c:v>
                </c:pt>
              </c:numCache>
            </c:numRef>
          </c:val>
          <c:extLst>
            <c:ext xmlns:c16="http://schemas.microsoft.com/office/drawing/2014/chart" uri="{C3380CC4-5D6E-409C-BE32-E72D297353CC}">
              <c16:uniqueId val="{00000000-2360-43D7-95A2-7F764C622752}"/>
            </c:ext>
          </c:extLst>
        </c:ser>
        <c:dLbls>
          <c:showLegendKey val="0"/>
          <c:showVal val="0"/>
          <c:showCatName val="0"/>
          <c:showSerName val="0"/>
          <c:showPercent val="0"/>
          <c:showBubbleSize val="0"/>
        </c:dLbls>
        <c:gapWidth val="182"/>
        <c:axId val="184858112"/>
        <c:axId val="184859648"/>
      </c:barChart>
      <c:catAx>
        <c:axId val="18485811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59648"/>
        <c:crosses val="autoZero"/>
        <c:auto val="1"/>
        <c:lblAlgn val="ctr"/>
        <c:lblOffset val="100"/>
        <c:noMultiLvlLbl val="0"/>
      </c:catAx>
      <c:valAx>
        <c:axId val="184859648"/>
        <c:scaling>
          <c:orientation val="minMax"/>
          <c:max val="16"/>
        </c:scaling>
        <c:delete val="0"/>
        <c:axPos val="b"/>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58112"/>
        <c:crosses val="max"/>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it-IT" sz="1800" b="1" i="0" u="none" strike="noStrike" kern="1200" spc="0" baseline="0">
                <a:solidFill>
                  <a:schemeClr val="tx2"/>
                </a:solidFill>
                <a:latin typeface="+mn-lt"/>
                <a:ea typeface="+mn-ea"/>
                <a:cs typeface="+mn-cs"/>
              </a:defRPr>
            </a:pPr>
            <a:r>
              <a:rPr lang="it-IT" sz="1800" b="1" i="0" u="none" strike="noStrike" kern="1200" spc="0" baseline="0">
                <a:solidFill>
                  <a:schemeClr val="tx2"/>
                </a:solidFill>
                <a:latin typeface="+mn-lt"/>
                <a:ea typeface="+mn-ea"/>
                <a:cs typeface="+mn-cs"/>
              </a:rPr>
              <a:t>Femmine</a:t>
            </a:r>
          </a:p>
        </c:rich>
      </c:tx>
      <c:layout>
        <c:manualLayout>
          <c:xMode val="edge"/>
          <c:yMode val="edge"/>
          <c:x val="0.39707979206189753"/>
          <c:y val="2.0449897750511249E-2"/>
        </c:manualLayout>
      </c:layout>
      <c:overlay val="1"/>
      <c:spPr>
        <a:noFill/>
        <a:ln>
          <a:noFill/>
        </a:ln>
        <a:effectLst/>
      </c:spPr>
      <c:txPr>
        <a:bodyPr rot="0" spcFirstLastPara="1" vertOverflow="ellipsis" vert="horz" wrap="square" anchor="ctr" anchorCtr="1"/>
        <a:lstStyle/>
        <a:p>
          <a:pPr>
            <a:defRPr lang="it-IT" sz="1800" b="1" i="0" u="none" strike="noStrike" kern="1200" spc="0" baseline="0">
              <a:solidFill>
                <a:schemeClr val="tx2"/>
              </a:solidFill>
              <a:latin typeface="+mn-lt"/>
              <a:ea typeface="+mn-ea"/>
              <a:cs typeface="+mn-cs"/>
            </a:defRPr>
          </a:pPr>
          <a:endParaRPr lang="it-IT"/>
        </a:p>
      </c:txPr>
    </c:title>
    <c:autoTitleDeleted val="0"/>
    <c:plotArea>
      <c:layout>
        <c:manualLayout>
          <c:layoutTarget val="inner"/>
          <c:xMode val="edge"/>
          <c:yMode val="edge"/>
          <c:x val="0.48000460917995608"/>
          <c:y val="0.167396568017845"/>
          <c:w val="0.47695469773595917"/>
          <c:h val="0.73507876160258678"/>
        </c:manualLayout>
      </c:layout>
      <c:barChart>
        <c:barDir val="bar"/>
        <c:grouping val="clustered"/>
        <c:varyColors val="0"/>
        <c:ser>
          <c:idx val="0"/>
          <c:order val="0"/>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fig.14!$A$38:$A$47</c:f>
              <c:strCache>
                <c:ptCount val="10"/>
                <c:pt idx="0">
                  <c:v>Camerieri e professioni assimilate</c:v>
                </c:pt>
                <c:pt idx="1">
                  <c:v>Braccianti agricoli</c:v>
                </c:pt>
                <c:pt idx="2">
                  <c:v>Commessi delle vendite al minuto</c:v>
                </c:pt>
                <c:pt idx="3">
                  <c:v>Addetti all'assistenza personale</c:v>
                </c:pt>
                <c:pt idx="4">
                  <c:v>Professori di scuola pre–primaria</c:v>
                </c:pt>
                <c:pt idx="5">
                  <c:v>Professori di scuola primaria</c:v>
                </c:pt>
                <c:pt idx="6">
                  <c:v>Addetti agli affari generali</c:v>
                </c:pt>
                <c:pt idx="7">
                  <c:v>Registi, direttori artistici, attori, sceneggiatori e scenografi</c:v>
                </c:pt>
                <c:pt idx="8">
                  <c:v>Bidelli e professioni assimilate</c:v>
                </c:pt>
                <c:pt idx="9">
                  <c:v>Baristi e professioni assimilate</c:v>
                </c:pt>
              </c:strCache>
            </c:strRef>
          </c:cat>
          <c:val>
            <c:numRef>
              <c:f>fig.14!$B$38:$B$47</c:f>
              <c:numCache>
                <c:formatCode>0.0</c:formatCode>
                <c:ptCount val="10"/>
                <c:pt idx="0">
                  <c:v>9.3729620147191319</c:v>
                </c:pt>
                <c:pt idx="1">
                  <c:v>6.5131017849181614</c:v>
                </c:pt>
                <c:pt idx="2">
                  <c:v>5.5964365350235123</c:v>
                </c:pt>
                <c:pt idx="3">
                  <c:v>4.7386484787252288</c:v>
                </c:pt>
                <c:pt idx="4">
                  <c:v>4.6497632285103601</c:v>
                </c:pt>
                <c:pt idx="5">
                  <c:v>4.0368594010306067</c:v>
                </c:pt>
                <c:pt idx="6">
                  <c:v>3.7731912511824546</c:v>
                </c:pt>
                <c:pt idx="7">
                  <c:v>3.7123828460215309</c:v>
                </c:pt>
                <c:pt idx="8">
                  <c:v>3.3773754108570073</c:v>
                </c:pt>
                <c:pt idx="9">
                  <c:v>3.3737770850358664</c:v>
                </c:pt>
              </c:numCache>
            </c:numRef>
          </c:val>
          <c:extLst>
            <c:ext xmlns:c16="http://schemas.microsoft.com/office/drawing/2014/chart" uri="{C3380CC4-5D6E-409C-BE32-E72D297353CC}">
              <c16:uniqueId val="{00000000-339B-4BA8-B5C5-ADBE0AAE5F6E}"/>
            </c:ext>
          </c:extLst>
        </c:ser>
        <c:dLbls>
          <c:showLegendKey val="0"/>
          <c:showVal val="0"/>
          <c:showCatName val="0"/>
          <c:showSerName val="0"/>
          <c:showPercent val="0"/>
          <c:showBubbleSize val="0"/>
        </c:dLbls>
        <c:gapWidth val="182"/>
        <c:axId val="184622464"/>
        <c:axId val="184640640"/>
      </c:barChart>
      <c:catAx>
        <c:axId val="1846224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640640"/>
        <c:crosses val="autoZero"/>
        <c:auto val="1"/>
        <c:lblAlgn val="ctr"/>
        <c:lblOffset val="100"/>
        <c:noMultiLvlLbl val="0"/>
      </c:catAx>
      <c:valAx>
        <c:axId val="184640640"/>
        <c:scaling>
          <c:orientation val="minMax"/>
          <c:max val="16"/>
        </c:scaling>
        <c:delete val="0"/>
        <c:axPos val="b"/>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622464"/>
        <c:crosses val="max"/>
        <c:crossBetween val="between"/>
        <c:majorUnit val="2"/>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fig.15!$B$24</c:f>
              <c:strCache>
                <c:ptCount val="1"/>
                <c:pt idx="0">
                  <c:v>Maschi </c:v>
                </c:pt>
              </c:strCache>
            </c:strRef>
          </c:tx>
          <c:spPr>
            <a:solidFill>
              <a:schemeClr val="tx2">
                <a:lumMod val="40000"/>
                <a:lumOff val="60000"/>
              </a:schemeClr>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fig.15!$B$25:$B$33</c:f>
              <c:numCache>
                <c:formatCode>0.0</c:formatCode>
                <c:ptCount val="9"/>
                <c:pt idx="0">
                  <c:v>75.407645014701956</c:v>
                </c:pt>
                <c:pt idx="1">
                  <c:v>60.6329804153224</c:v>
                </c:pt>
                <c:pt idx="2">
                  <c:v>83.754326533618084</c:v>
                </c:pt>
                <c:pt idx="3">
                  <c:v>44.333272968731137</c:v>
                </c:pt>
                <c:pt idx="4">
                  <c:v>46.177323938354874</c:v>
                </c:pt>
                <c:pt idx="5">
                  <c:v>45.520754457217592</c:v>
                </c:pt>
                <c:pt idx="6">
                  <c:v>40.168039172045404</c:v>
                </c:pt>
                <c:pt idx="7">
                  <c:v>17.647058823529413</c:v>
                </c:pt>
                <c:pt idx="8">
                  <c:v>38.981180297397771</c:v>
                </c:pt>
              </c:numCache>
            </c:numRef>
          </c:val>
          <c:extLst>
            <c:ext xmlns:c16="http://schemas.microsoft.com/office/drawing/2014/chart" uri="{C3380CC4-5D6E-409C-BE32-E72D297353CC}">
              <c16:uniqueId val="{00000000-B715-469A-A0A9-C6CBA539D9EE}"/>
            </c:ext>
          </c:extLst>
        </c:ser>
        <c:ser>
          <c:idx val="1"/>
          <c:order val="1"/>
          <c:tx>
            <c:strRef>
              <c:f>fig.15!$C$24</c:f>
              <c:strCache>
                <c:ptCount val="1"/>
                <c:pt idx="0">
                  <c:v>Femmine</c:v>
                </c:pt>
              </c:strCache>
            </c:strRef>
          </c:tx>
          <c:spPr>
            <a:solidFill>
              <a:srgbClr val="FFC000"/>
            </a:solidFill>
          </c:spPr>
          <c:invertIfNegative val="0"/>
          <c:dLbls>
            <c:spPr>
              <a:noFill/>
              <a:ln>
                <a:noFill/>
              </a:ln>
              <a:effectLst/>
            </c:spPr>
            <c:txPr>
              <a:bodyPr/>
              <a:lstStyle/>
              <a:p>
                <a:pPr>
                  <a:defRPr sz="900">
                    <a:latin typeface="Arial Narrow" panose="020B0606020202030204" pitchFamily="34" charset="0"/>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fig.15!$A$25:$A$33</c:f>
              <c:strCache>
                <c:ptCount val="9"/>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Attività svolte da famiglie e convivenze</c:v>
                </c:pt>
                <c:pt idx="8">
                  <c:v>Altri servizi pubblici, sociali e personali</c:v>
                </c:pt>
              </c:strCache>
            </c:strRef>
          </c:cat>
          <c:val>
            <c:numRef>
              <c:f>fig.15!$C$25:$C$33</c:f>
              <c:numCache>
                <c:formatCode>0.0</c:formatCode>
                <c:ptCount val="9"/>
                <c:pt idx="0">
                  <c:v>24.592354985298048</c:v>
                </c:pt>
                <c:pt idx="1">
                  <c:v>39.367019584677607</c:v>
                </c:pt>
                <c:pt idx="2">
                  <c:v>16.245673466381913</c:v>
                </c:pt>
                <c:pt idx="3">
                  <c:v>55.666727031268856</c:v>
                </c:pt>
                <c:pt idx="4">
                  <c:v>53.822676061645126</c:v>
                </c:pt>
                <c:pt idx="5">
                  <c:v>54.479245542782408</c:v>
                </c:pt>
                <c:pt idx="6">
                  <c:v>59.831960827954603</c:v>
                </c:pt>
                <c:pt idx="7">
                  <c:v>82.35294117647058</c:v>
                </c:pt>
                <c:pt idx="8">
                  <c:v>61.018819702602237</c:v>
                </c:pt>
              </c:numCache>
            </c:numRef>
          </c:val>
          <c:extLst>
            <c:ext xmlns:c16="http://schemas.microsoft.com/office/drawing/2014/chart" uri="{C3380CC4-5D6E-409C-BE32-E72D297353CC}">
              <c16:uniqueId val="{00000001-B715-469A-A0A9-C6CBA539D9EE}"/>
            </c:ext>
          </c:extLst>
        </c:ser>
        <c:dLbls>
          <c:showLegendKey val="0"/>
          <c:showVal val="0"/>
          <c:showCatName val="0"/>
          <c:showSerName val="0"/>
          <c:showPercent val="0"/>
          <c:showBubbleSize val="0"/>
        </c:dLbls>
        <c:gapWidth val="75"/>
        <c:overlap val="100"/>
        <c:axId val="188942976"/>
        <c:axId val="188952960"/>
      </c:barChart>
      <c:catAx>
        <c:axId val="188942976"/>
        <c:scaling>
          <c:orientation val="minMax"/>
        </c:scaling>
        <c:delete val="0"/>
        <c:axPos val="b"/>
        <c:numFmt formatCode="General" sourceLinked="0"/>
        <c:majorTickMark val="none"/>
        <c:minorTickMark val="none"/>
        <c:tickLblPos val="low"/>
        <c:txPr>
          <a:bodyPr rot="0"/>
          <a:lstStyle/>
          <a:p>
            <a:pPr>
              <a:defRPr sz="900">
                <a:latin typeface="Arial Narrow" panose="020B0606020202030204" pitchFamily="34" charset="0"/>
              </a:defRPr>
            </a:pPr>
            <a:endParaRPr lang="it-IT"/>
          </a:p>
        </c:txPr>
        <c:crossAx val="188952960"/>
        <c:crosses val="autoZero"/>
        <c:auto val="1"/>
        <c:lblAlgn val="ctr"/>
        <c:lblOffset val="100"/>
        <c:noMultiLvlLbl val="0"/>
      </c:catAx>
      <c:valAx>
        <c:axId val="188952960"/>
        <c:scaling>
          <c:orientation val="minMax"/>
          <c:max val="100"/>
        </c:scaling>
        <c:delete val="0"/>
        <c:axPos val="l"/>
        <c:majorGridlines/>
        <c:numFmt formatCode="0.0" sourceLinked="1"/>
        <c:majorTickMark val="none"/>
        <c:minorTickMark val="none"/>
        <c:tickLblPos val="nextTo"/>
        <c:spPr>
          <a:ln w="9525">
            <a:noFill/>
          </a:ln>
        </c:spPr>
        <c:txPr>
          <a:bodyPr/>
          <a:lstStyle/>
          <a:p>
            <a:pPr>
              <a:defRPr sz="900">
                <a:latin typeface="Arial Narrow" panose="020B0606020202030204" pitchFamily="34" charset="0"/>
              </a:defRPr>
            </a:pPr>
            <a:endParaRPr lang="it-IT"/>
          </a:p>
        </c:txPr>
        <c:crossAx val="188942976"/>
        <c:crosses val="autoZero"/>
        <c:crossBetween val="between"/>
        <c:majorUnit val="20"/>
      </c:valAx>
    </c:plotArea>
    <c:legend>
      <c:legendPos val="b"/>
      <c:overlay val="0"/>
      <c:txPr>
        <a:bodyPr/>
        <a:lstStyle/>
        <a:p>
          <a:pPr>
            <a:defRPr sz="900">
              <a:latin typeface="Arial Narrow" panose="020B0606020202030204" pitchFamily="34" charset="0"/>
            </a:defRPr>
          </a:pPr>
          <a:endParaRPr lang="it-IT"/>
        </a:p>
      </c:txPr>
    </c:legend>
    <c:plotVisOnly val="1"/>
    <c:dispBlanksAs val="gap"/>
    <c:showDLblsOverMax val="0"/>
  </c:chart>
  <c:spPr>
    <a:ln>
      <a:noFill/>
    </a:ln>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087424371249365"/>
          <c:y val="8.7525532254359995E-2"/>
          <c:w val="0.38125223343560927"/>
          <c:h val="0.86794095627826084"/>
        </c:manualLayout>
      </c:layout>
      <c:pieChart>
        <c:varyColors val="1"/>
        <c:ser>
          <c:idx val="0"/>
          <c:order val="0"/>
          <c:explosion val="7"/>
          <c:dPt>
            <c:idx val="0"/>
            <c:bubble3D val="0"/>
            <c:spPr>
              <a:solidFill>
                <a:schemeClr val="tx2">
                  <a:lumMod val="40000"/>
                  <a:lumOff val="60000"/>
                </a:schemeClr>
              </a:solidFill>
            </c:spPr>
            <c:extLst>
              <c:ext xmlns:c16="http://schemas.microsoft.com/office/drawing/2014/chart" uri="{C3380CC4-5D6E-409C-BE32-E72D297353CC}">
                <c16:uniqueId val="{00000001-54F3-42BF-8297-CD29C6DE31B3}"/>
              </c:ext>
            </c:extLst>
          </c:dPt>
          <c:dPt>
            <c:idx val="2"/>
            <c:bubble3D val="0"/>
            <c:explosion val="0"/>
            <c:spPr>
              <a:solidFill>
                <a:schemeClr val="bg1">
                  <a:lumMod val="75000"/>
                </a:schemeClr>
              </a:solidFill>
            </c:spPr>
            <c:extLst>
              <c:ext xmlns:c16="http://schemas.microsoft.com/office/drawing/2014/chart" uri="{C3380CC4-5D6E-409C-BE32-E72D297353CC}">
                <c16:uniqueId val="{00000003-54F3-42BF-8297-CD29C6DE31B3}"/>
              </c:ext>
            </c:extLst>
          </c:dPt>
          <c:dPt>
            <c:idx val="3"/>
            <c:bubble3D val="0"/>
            <c:spPr>
              <a:solidFill>
                <a:srgbClr val="FFC000"/>
              </a:solidFill>
            </c:spPr>
            <c:extLst>
              <c:ext xmlns:c16="http://schemas.microsoft.com/office/drawing/2014/chart" uri="{C3380CC4-5D6E-409C-BE32-E72D297353CC}">
                <c16:uniqueId val="{00000005-54F3-42BF-8297-CD29C6DE31B3}"/>
              </c:ext>
            </c:extLst>
          </c:dPt>
          <c:dLbls>
            <c:spPr>
              <a:noFill/>
              <a:ln>
                <a:noFill/>
              </a:ln>
              <a:effectLst/>
            </c:spPr>
            <c:txPr>
              <a:bodyPr wrap="square" lIns="38100" tIns="19050" rIns="38100" bIns="19050" anchor="ctr">
                <a:spAutoFit/>
              </a:bodyPr>
              <a:lstStyle/>
              <a:p>
                <a:pPr>
                  <a:defRPr sz="1000" b="1"/>
                </a:pPr>
                <a:endParaRPr lang="it-IT"/>
              </a:p>
            </c:txPr>
            <c:showLegendKey val="0"/>
            <c:showVal val="1"/>
            <c:showCatName val="0"/>
            <c:showSerName val="0"/>
            <c:showPercent val="0"/>
            <c:showBubbleSize val="0"/>
            <c:showLeaderLines val="1"/>
            <c:extLst>
              <c:ext xmlns:c15="http://schemas.microsoft.com/office/drawing/2012/chart" uri="{CE6537A1-D6FC-4f65-9D91-7224C49458BB}"/>
            </c:extLst>
          </c:dLbls>
          <c:cat>
            <c:strRef>
              <c:f>fig.16!$A$27:$A$30</c:f>
              <c:strCache>
                <c:ptCount val="4"/>
                <c:pt idx="0">
                  <c:v>Cessazione richiesta dal tirocinante</c:v>
                </c:pt>
                <c:pt idx="1">
                  <c:v>Cessazione promossa dal datore di lavoro</c:v>
                </c:pt>
                <c:pt idx="2">
                  <c:v>Cessazione al termine</c:v>
                </c:pt>
                <c:pt idx="3">
                  <c:v>Altro</c:v>
                </c:pt>
              </c:strCache>
            </c:strRef>
          </c:cat>
          <c:val>
            <c:numRef>
              <c:f>fig.16!$B$27:$B$30</c:f>
              <c:numCache>
                <c:formatCode>_-* #,##0.0_-;\-* #,##0.0_-;_-* "-"??_-;_-@_-</c:formatCode>
                <c:ptCount val="4"/>
                <c:pt idx="0">
                  <c:v>13.973954926562406</c:v>
                </c:pt>
                <c:pt idx="1">
                  <c:v>0.42553665933281798</c:v>
                </c:pt>
                <c:pt idx="2">
                  <c:v>68.235267883689119</c:v>
                </c:pt>
                <c:pt idx="3">
                  <c:v>17.365240530415651</c:v>
                </c:pt>
              </c:numCache>
            </c:numRef>
          </c:val>
          <c:extLst>
            <c:ext xmlns:c16="http://schemas.microsoft.com/office/drawing/2014/chart" uri="{C3380CC4-5D6E-409C-BE32-E72D297353CC}">
              <c16:uniqueId val="{00000006-54F3-42BF-8297-CD29C6DE31B3}"/>
            </c:ext>
          </c:extLst>
        </c:ser>
        <c:dLbls>
          <c:showLegendKey val="0"/>
          <c:showVal val="0"/>
          <c:showCatName val="0"/>
          <c:showSerName val="0"/>
          <c:showPercent val="0"/>
          <c:showBubbleSize val="0"/>
          <c:showLeaderLines val="1"/>
        </c:dLbls>
        <c:firstSliceAng val="0"/>
      </c:pieChart>
    </c:plotArea>
    <c:legend>
      <c:legendPos val="b"/>
      <c:layout>
        <c:manualLayout>
          <c:xMode val="edge"/>
          <c:yMode val="edge"/>
          <c:x val="0.61175191960479358"/>
          <c:y val="0.2682397175663726"/>
          <c:w val="0.2331786634112458"/>
          <c:h val="0.54744263910733693"/>
        </c:manualLayout>
      </c:layout>
      <c:overlay val="0"/>
    </c:legend>
    <c:plotVisOnly val="1"/>
    <c:dispBlanksAs val="gap"/>
    <c:showDLblsOverMax val="0"/>
  </c:chart>
  <c:spPr>
    <a:ln>
      <a:noFill/>
    </a:ln>
  </c:spPr>
  <c:txPr>
    <a:bodyPr/>
    <a:lstStyle/>
    <a:p>
      <a:pPr>
        <a:defRPr sz="900">
          <a:latin typeface="Arial Narrow" panose="020B0606020202030204" pitchFamily="34" charset="0"/>
        </a:defRPr>
      </a:pPr>
      <a:endParaRPr lang="it-I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3292774819332551E-2"/>
          <c:y val="2.8319255916676309E-2"/>
          <c:w val="0.88560253667713507"/>
          <c:h val="0.59245442347548782"/>
        </c:manualLayout>
      </c:layout>
      <c:barChart>
        <c:barDir val="col"/>
        <c:grouping val="clustered"/>
        <c:varyColors val="0"/>
        <c:ser>
          <c:idx val="0"/>
          <c:order val="0"/>
          <c:tx>
            <c:strRef>
              <c:f>fig.2!$B$23</c:f>
              <c:strCache>
                <c:ptCount val="1"/>
                <c:pt idx="0">
                  <c:v>Maschi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fig.2!$B$24:$B$28</c:f>
              <c:numCache>
                <c:formatCode>0.0</c:formatCode>
                <c:ptCount val="5"/>
                <c:pt idx="0">
                  <c:v>-3.0461063553473444</c:v>
                </c:pt>
                <c:pt idx="1">
                  <c:v>1.2017348633916543</c:v>
                </c:pt>
                <c:pt idx="2">
                  <c:v>7.4574042123163844</c:v>
                </c:pt>
                <c:pt idx="3">
                  <c:v>5.4544006134022416</c:v>
                </c:pt>
                <c:pt idx="4">
                  <c:v>4.7125510479742641</c:v>
                </c:pt>
              </c:numCache>
            </c:numRef>
          </c:val>
          <c:extLst>
            <c:ext xmlns:c16="http://schemas.microsoft.com/office/drawing/2014/chart" uri="{C3380CC4-5D6E-409C-BE32-E72D297353CC}">
              <c16:uniqueId val="{00000000-6F54-4ED6-A8C6-934274ABC585}"/>
            </c:ext>
          </c:extLst>
        </c:ser>
        <c:ser>
          <c:idx val="1"/>
          <c:order val="1"/>
          <c:tx>
            <c:strRef>
              <c:f>fig.2!$C$23</c:f>
              <c:strCache>
                <c:ptCount val="1"/>
                <c:pt idx="0">
                  <c:v>Femmine</c:v>
                </c:pt>
              </c:strCache>
            </c:strRef>
          </c:tx>
          <c:spPr>
            <a:solidFill>
              <a:srgbClr val="FFCA03"/>
            </a:solidFill>
            <a:ln>
              <a:noFill/>
            </a:ln>
            <a:effectLst/>
          </c:spPr>
          <c:invertIfNegative val="0"/>
          <c:dLbls>
            <c:dLbl>
              <c:idx val="1"/>
              <c:layout>
                <c:manualLayout>
                  <c:x val="-2.569043031470777E-3"/>
                  <c:y val="2.57806521284608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B7D-49C7-A697-9F57EAC135F3}"/>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fig.2!$A$24:$A$28</c:f>
              <c:strCache>
                <c:ptCount val="5"/>
                <c:pt idx="0">
                  <c:v>Cessazione richiesta dal lavoratore</c:v>
                </c:pt>
                <c:pt idx="1">
                  <c:v>Cessazione promossa dal datore di lavoro</c:v>
                </c:pt>
                <c:pt idx="2">
                  <c:v>Cessazione al termine</c:v>
                </c:pt>
                <c:pt idx="3">
                  <c:v>Altre cause (a)</c:v>
                </c:pt>
                <c:pt idx="4">
                  <c:v>Totale </c:v>
                </c:pt>
              </c:strCache>
            </c:strRef>
          </c:cat>
          <c:val>
            <c:numRef>
              <c:f>fig.2!$C$24:$C$28</c:f>
              <c:numCache>
                <c:formatCode>0.0</c:formatCode>
                <c:ptCount val="5"/>
                <c:pt idx="0">
                  <c:v>-1.2858225960846104</c:v>
                </c:pt>
                <c:pt idx="1">
                  <c:v>-0.98495660648385497</c:v>
                </c:pt>
                <c:pt idx="2">
                  <c:v>4.2421005932566622</c:v>
                </c:pt>
                <c:pt idx="3">
                  <c:v>1.2789064952718066</c:v>
                </c:pt>
                <c:pt idx="4">
                  <c:v>2.768503097516529</c:v>
                </c:pt>
              </c:numCache>
            </c:numRef>
          </c:val>
          <c:extLst>
            <c:ext xmlns:c16="http://schemas.microsoft.com/office/drawing/2014/chart" uri="{C3380CC4-5D6E-409C-BE32-E72D297353CC}">
              <c16:uniqueId val="{00000001-6F54-4ED6-A8C6-934274ABC585}"/>
            </c:ext>
          </c:extLst>
        </c:ser>
        <c:dLbls>
          <c:dLblPos val="inEnd"/>
          <c:showLegendKey val="0"/>
          <c:showVal val="1"/>
          <c:showCatName val="0"/>
          <c:showSerName val="0"/>
          <c:showPercent val="0"/>
          <c:showBubbleSize val="0"/>
        </c:dLbls>
        <c:gapWidth val="230"/>
        <c:axId val="187060224"/>
        <c:axId val="187061760"/>
      </c:barChart>
      <c:catAx>
        <c:axId val="187060224"/>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61760"/>
        <c:crosses val="autoZero"/>
        <c:auto val="1"/>
        <c:lblAlgn val="ctr"/>
        <c:lblOffset val="100"/>
        <c:noMultiLvlLbl val="0"/>
      </c:catAx>
      <c:valAx>
        <c:axId val="187061760"/>
        <c:scaling>
          <c:orientation val="minMax"/>
          <c:max val="10"/>
          <c:min val="-10"/>
        </c:scaling>
        <c:delete val="0"/>
        <c:axPos val="l"/>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602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66" l="0.70000000000000062" r="0.70000000000000062" t="0.750000000000005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fig.3!$B$23</c:f>
              <c:strCache>
                <c:ptCount val="1"/>
                <c:pt idx="0">
                  <c:v>Maschi</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fig.3!$B$24:$B$31</c:f>
              <c:numCache>
                <c:formatCode>0.0</c:formatCode>
                <c:ptCount val="8"/>
                <c:pt idx="0">
                  <c:v>-1.6559055450865168</c:v>
                </c:pt>
                <c:pt idx="1">
                  <c:v>-6.9086776426291445</c:v>
                </c:pt>
                <c:pt idx="2">
                  <c:v>1.3763832997987926</c:v>
                </c:pt>
                <c:pt idx="3">
                  <c:v>2.1426767535901448</c:v>
                </c:pt>
                <c:pt idx="4">
                  <c:v>5.3827070519368716</c:v>
                </c:pt>
                <c:pt idx="5">
                  <c:v>6.6915723599054759</c:v>
                </c:pt>
                <c:pt idx="6">
                  <c:v>12.857563531437579</c:v>
                </c:pt>
                <c:pt idx="7">
                  <c:v>4.7125510479742641</c:v>
                </c:pt>
              </c:numCache>
            </c:numRef>
          </c:val>
          <c:extLst>
            <c:ext xmlns:c16="http://schemas.microsoft.com/office/drawing/2014/chart" uri="{C3380CC4-5D6E-409C-BE32-E72D297353CC}">
              <c16:uniqueId val="{00000000-C5CA-4652-8500-8ABF5B2F9288}"/>
            </c:ext>
          </c:extLst>
        </c:ser>
        <c:ser>
          <c:idx val="1"/>
          <c:order val="1"/>
          <c:tx>
            <c:strRef>
              <c:f>fig.3!$C$23</c:f>
              <c:strCache>
                <c:ptCount val="1"/>
                <c:pt idx="0">
                  <c:v>Femmine</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fig.3!$A$24:$A$31</c:f>
              <c:strCache>
                <c:ptCount val="8"/>
                <c:pt idx="0">
                  <c:v>Fino a 30</c:v>
                </c:pt>
                <c:pt idx="1">
                  <c:v>1</c:v>
                </c:pt>
                <c:pt idx="2">
                  <c:v>2-3</c:v>
                </c:pt>
                <c:pt idx="3">
                  <c:v>4-30</c:v>
                </c:pt>
                <c:pt idx="4">
                  <c:v>31-90</c:v>
                </c:pt>
                <c:pt idx="5">
                  <c:v>91-365</c:v>
                </c:pt>
                <c:pt idx="6">
                  <c:v>366 e oltre</c:v>
                </c:pt>
                <c:pt idx="7">
                  <c:v> Totale </c:v>
                </c:pt>
              </c:strCache>
            </c:strRef>
          </c:cat>
          <c:val>
            <c:numRef>
              <c:f>fig.3!$C$24:$C$31</c:f>
              <c:numCache>
                <c:formatCode>0.0</c:formatCode>
                <c:ptCount val="8"/>
                <c:pt idx="0">
                  <c:v>0.14476933369901765</c:v>
                </c:pt>
                <c:pt idx="1">
                  <c:v>-0.17862379355628372</c:v>
                </c:pt>
                <c:pt idx="2">
                  <c:v>1.4630728996586535</c:v>
                </c:pt>
                <c:pt idx="3">
                  <c:v>-0.10552893804924837</c:v>
                </c:pt>
                <c:pt idx="4">
                  <c:v>1.6399725616212582</c:v>
                </c:pt>
                <c:pt idx="5">
                  <c:v>0.30988125684665002</c:v>
                </c:pt>
                <c:pt idx="6">
                  <c:v>14.695066496197393</c:v>
                </c:pt>
                <c:pt idx="7">
                  <c:v>2.768503097516529</c:v>
                </c:pt>
              </c:numCache>
            </c:numRef>
          </c:val>
          <c:extLst>
            <c:ext xmlns:c16="http://schemas.microsoft.com/office/drawing/2014/chart" uri="{C3380CC4-5D6E-409C-BE32-E72D297353CC}">
              <c16:uniqueId val="{00000001-C5CA-4652-8500-8ABF5B2F9288}"/>
            </c:ext>
          </c:extLst>
        </c:ser>
        <c:dLbls>
          <c:showLegendKey val="0"/>
          <c:showVal val="0"/>
          <c:showCatName val="0"/>
          <c:showSerName val="0"/>
          <c:showPercent val="0"/>
          <c:showBubbleSize val="0"/>
        </c:dLbls>
        <c:gapWidth val="230"/>
        <c:axId val="187031552"/>
        <c:axId val="187033088"/>
      </c:barChart>
      <c:catAx>
        <c:axId val="18703155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33088"/>
        <c:crosses val="autoZero"/>
        <c:auto val="1"/>
        <c:lblAlgn val="ctr"/>
        <c:lblOffset val="100"/>
        <c:noMultiLvlLbl val="0"/>
      </c:catAx>
      <c:valAx>
        <c:axId val="187033088"/>
        <c:scaling>
          <c:orientation val="minMax"/>
        </c:scaling>
        <c:delete val="0"/>
        <c:axPos val="l"/>
        <c:numFmt formatCode="0.0"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7031552"/>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544" l="0.70000000000000062" r="0.70000000000000062" t="0.750000000000005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fig.4!$B$67</c:f>
              <c:strCache>
                <c:ptCount val="1"/>
                <c:pt idx="0">
                  <c:v>Tempo Indeterminato (a)</c:v>
                </c:pt>
              </c:strCache>
            </c:strRef>
          </c:tx>
          <c:spPr>
            <a:solidFill>
              <a:srgbClr val="4F81BD"/>
            </a:solidFill>
            <a:ln>
              <a:noFill/>
            </a:ln>
            <a:effectLst/>
          </c:spPr>
          <c:invertIfNegative val="0"/>
          <c:dPt>
            <c:idx val="1"/>
            <c:invertIfNegative val="0"/>
            <c:bubble3D val="0"/>
            <c:extLst>
              <c:ext xmlns:c16="http://schemas.microsoft.com/office/drawing/2014/chart" uri="{C3380CC4-5D6E-409C-BE32-E72D297353CC}">
                <c16:uniqueId val="{00000000-C0DA-483A-8F12-A1099B0241A5}"/>
              </c:ext>
            </c:extLst>
          </c:dPt>
          <c:dPt>
            <c:idx val="2"/>
            <c:invertIfNegative val="0"/>
            <c:bubble3D val="0"/>
            <c:extLst>
              <c:ext xmlns:c16="http://schemas.microsoft.com/office/drawing/2014/chart" uri="{C3380CC4-5D6E-409C-BE32-E72D297353CC}">
                <c16:uniqueId val="{00000001-C0DA-483A-8F12-A1099B0241A5}"/>
              </c:ext>
            </c:extLst>
          </c:dPt>
          <c:dPt>
            <c:idx val="3"/>
            <c:invertIfNegative val="0"/>
            <c:bubble3D val="0"/>
            <c:extLst>
              <c:ext xmlns:c16="http://schemas.microsoft.com/office/drawing/2014/chart" uri="{C3380CC4-5D6E-409C-BE32-E72D297353CC}">
                <c16:uniqueId val="{00000002-C0DA-483A-8F12-A1099B0241A5}"/>
              </c:ext>
            </c:extLst>
          </c:dPt>
          <c:dPt>
            <c:idx val="4"/>
            <c:invertIfNegative val="0"/>
            <c:bubble3D val="0"/>
            <c:extLst>
              <c:ext xmlns:c16="http://schemas.microsoft.com/office/drawing/2014/chart" uri="{C3380CC4-5D6E-409C-BE32-E72D297353CC}">
                <c16:uniqueId val="{00000003-C0DA-483A-8F12-A1099B024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fig.4!$B$68:$B$72</c:f>
              <c:numCache>
                <c:formatCode>0.0</c:formatCode>
                <c:ptCount val="5"/>
                <c:pt idx="0">
                  <c:v>7.3172445646200446</c:v>
                </c:pt>
                <c:pt idx="1">
                  <c:v>19.548298131088664</c:v>
                </c:pt>
                <c:pt idx="2">
                  <c:v>24.932076054561978</c:v>
                </c:pt>
                <c:pt idx="3">
                  <c:v>25.213989204906216</c:v>
                </c:pt>
                <c:pt idx="4">
                  <c:v>19.428868120456904</c:v>
                </c:pt>
              </c:numCache>
            </c:numRef>
          </c:val>
          <c:extLst>
            <c:ext xmlns:c16="http://schemas.microsoft.com/office/drawing/2014/chart" uri="{C3380CC4-5D6E-409C-BE32-E72D297353CC}">
              <c16:uniqueId val="{00000004-C0DA-483A-8F12-A1099B0241A5}"/>
            </c:ext>
          </c:extLst>
        </c:ser>
        <c:ser>
          <c:idx val="1"/>
          <c:order val="1"/>
          <c:tx>
            <c:strRef>
              <c:f>fig.4!$C$67</c:f>
              <c:strCache>
                <c:ptCount val="1"/>
                <c:pt idx="0">
                  <c:v>Tempo Determinato</c:v>
                </c:pt>
              </c:strCache>
            </c:strRef>
          </c:tx>
          <c:spPr>
            <a:solidFill>
              <a:srgbClr val="C4544C"/>
            </a:solidFill>
            <a:ln>
              <a:noFill/>
            </a:ln>
            <a:effectLst/>
          </c:spPr>
          <c:invertIfNegative val="0"/>
          <c:dPt>
            <c:idx val="0"/>
            <c:invertIfNegative val="0"/>
            <c:bubble3D val="0"/>
            <c:spPr>
              <a:solidFill>
                <a:srgbClr val="C4544C"/>
              </a:solidFill>
              <a:ln>
                <a:noFill/>
              </a:ln>
              <a:effectLst/>
            </c:spPr>
            <c:extLst>
              <c:ext xmlns:c16="http://schemas.microsoft.com/office/drawing/2014/chart" uri="{C3380CC4-5D6E-409C-BE32-E72D297353CC}">
                <c16:uniqueId val="{00000006-C0DA-483A-8F12-A1099B0241A5}"/>
              </c:ext>
            </c:extLst>
          </c:dPt>
          <c:dPt>
            <c:idx val="1"/>
            <c:invertIfNegative val="0"/>
            <c:bubble3D val="0"/>
            <c:extLst>
              <c:ext xmlns:c16="http://schemas.microsoft.com/office/drawing/2014/chart" uri="{C3380CC4-5D6E-409C-BE32-E72D297353CC}">
                <c16:uniqueId val="{00000007-C0DA-483A-8F12-A1099B0241A5}"/>
              </c:ext>
            </c:extLst>
          </c:dPt>
          <c:dPt>
            <c:idx val="2"/>
            <c:invertIfNegative val="0"/>
            <c:bubble3D val="0"/>
            <c:explosion val="27"/>
            <c:extLst>
              <c:ext xmlns:c16="http://schemas.microsoft.com/office/drawing/2014/chart" uri="{C3380CC4-5D6E-409C-BE32-E72D297353CC}">
                <c16:uniqueId val="{00000008-C0DA-483A-8F12-A1099B0241A5}"/>
              </c:ext>
            </c:extLst>
          </c:dPt>
          <c:dPt>
            <c:idx val="3"/>
            <c:invertIfNegative val="0"/>
            <c:bubble3D val="0"/>
            <c:extLst>
              <c:ext xmlns:c16="http://schemas.microsoft.com/office/drawing/2014/chart" uri="{C3380CC4-5D6E-409C-BE32-E72D297353CC}">
                <c16:uniqueId val="{00000009-C0DA-483A-8F12-A1099B0241A5}"/>
              </c:ext>
            </c:extLst>
          </c:dPt>
          <c:dPt>
            <c:idx val="4"/>
            <c:invertIfNegative val="0"/>
            <c:bubble3D val="0"/>
            <c:extLst>
              <c:ext xmlns:c16="http://schemas.microsoft.com/office/drawing/2014/chart" uri="{C3380CC4-5D6E-409C-BE32-E72D297353CC}">
                <c16:uniqueId val="{0000000A-C0DA-483A-8F12-A1099B024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fig.4!$C$68:$C$72</c:f>
              <c:numCache>
                <c:formatCode>0.0</c:formatCode>
                <c:ptCount val="5"/>
                <c:pt idx="0">
                  <c:v>54.819993861754945</c:v>
                </c:pt>
                <c:pt idx="1">
                  <c:v>58.743467383979151</c:v>
                </c:pt>
                <c:pt idx="2">
                  <c:v>62.154619714529524</c:v>
                </c:pt>
                <c:pt idx="3">
                  <c:v>60.154422476179668</c:v>
                </c:pt>
                <c:pt idx="4">
                  <c:v>52.175925925925917</c:v>
                </c:pt>
              </c:numCache>
            </c:numRef>
          </c:val>
          <c:extLst>
            <c:ext xmlns:c16="http://schemas.microsoft.com/office/drawing/2014/chart" uri="{C3380CC4-5D6E-409C-BE32-E72D297353CC}">
              <c16:uniqueId val="{0000000B-C0DA-483A-8F12-A1099B0241A5}"/>
            </c:ext>
          </c:extLst>
        </c:ser>
        <c:ser>
          <c:idx val="2"/>
          <c:order val="2"/>
          <c:tx>
            <c:strRef>
              <c:f>fig.4!$D$67</c:f>
              <c:strCache>
                <c:ptCount val="1"/>
                <c:pt idx="0">
                  <c:v>Apprendistato</c:v>
                </c:pt>
              </c:strCache>
            </c:strRef>
          </c:tx>
          <c:spPr>
            <a:solidFill>
              <a:srgbClr val="9FC076"/>
            </a:solidFill>
            <a:ln>
              <a:noFill/>
            </a:ln>
            <a:effectLst/>
          </c:spPr>
          <c:invertIfNegative val="0"/>
          <c:dPt>
            <c:idx val="0"/>
            <c:invertIfNegative val="0"/>
            <c:bubble3D val="0"/>
            <c:spPr>
              <a:solidFill>
                <a:srgbClr val="9FC076"/>
              </a:solidFill>
              <a:ln>
                <a:noFill/>
              </a:ln>
              <a:effectLst/>
            </c:spPr>
            <c:extLst>
              <c:ext xmlns:c16="http://schemas.microsoft.com/office/drawing/2014/chart" uri="{C3380CC4-5D6E-409C-BE32-E72D297353CC}">
                <c16:uniqueId val="{0000000D-C0DA-483A-8F12-A1099B0241A5}"/>
              </c:ext>
            </c:extLst>
          </c:dPt>
          <c:dPt>
            <c:idx val="1"/>
            <c:invertIfNegative val="0"/>
            <c:bubble3D val="0"/>
            <c:extLst>
              <c:ext xmlns:c16="http://schemas.microsoft.com/office/drawing/2014/chart" uri="{C3380CC4-5D6E-409C-BE32-E72D297353CC}">
                <c16:uniqueId val="{0000000E-C0DA-483A-8F12-A1099B0241A5}"/>
              </c:ext>
            </c:extLst>
          </c:dPt>
          <c:dPt>
            <c:idx val="2"/>
            <c:invertIfNegative val="0"/>
            <c:bubble3D val="0"/>
            <c:extLst>
              <c:ext xmlns:c16="http://schemas.microsoft.com/office/drawing/2014/chart" uri="{C3380CC4-5D6E-409C-BE32-E72D297353CC}">
                <c16:uniqueId val="{0000000F-C0DA-483A-8F12-A1099B0241A5}"/>
              </c:ext>
            </c:extLst>
          </c:dPt>
          <c:dPt>
            <c:idx val="4"/>
            <c:invertIfNegative val="0"/>
            <c:bubble3D val="0"/>
            <c:extLst>
              <c:ext xmlns:c16="http://schemas.microsoft.com/office/drawing/2014/chart" uri="{C3380CC4-5D6E-409C-BE32-E72D297353CC}">
                <c16:uniqueId val="{00000010-C0DA-483A-8F12-A1099B0241A5}"/>
              </c:ext>
            </c:extLst>
          </c:dPt>
          <c:dLbls>
            <c:dLbl>
              <c:idx val="2"/>
              <c:delete val="1"/>
              <c:extLst>
                <c:ext xmlns:c15="http://schemas.microsoft.com/office/drawing/2012/chart" uri="{CE6537A1-D6FC-4f65-9D91-7224C49458BB}"/>
                <c:ext xmlns:c16="http://schemas.microsoft.com/office/drawing/2014/chart" uri="{C3380CC4-5D6E-409C-BE32-E72D297353CC}">
                  <c16:uniqueId val="{0000000F-C0DA-483A-8F12-A1099B0241A5}"/>
                </c:ext>
              </c:extLst>
            </c:dLbl>
            <c:dLbl>
              <c:idx val="3"/>
              <c:delete val="1"/>
              <c:extLst>
                <c:ext xmlns:c15="http://schemas.microsoft.com/office/drawing/2012/chart" uri="{CE6537A1-D6FC-4f65-9D91-7224C49458BB}"/>
                <c:ext xmlns:c16="http://schemas.microsoft.com/office/drawing/2014/chart" uri="{C3380CC4-5D6E-409C-BE32-E72D297353CC}">
                  <c16:uniqueId val="{00000011-C0DA-483A-8F12-A1099B0241A5}"/>
                </c:ext>
              </c:extLst>
            </c:dLbl>
            <c:dLbl>
              <c:idx val="4"/>
              <c:delete val="1"/>
              <c:extLst>
                <c:ext xmlns:c15="http://schemas.microsoft.com/office/drawing/2012/chart" uri="{CE6537A1-D6FC-4f65-9D91-7224C49458BB}"/>
                <c:ext xmlns:c16="http://schemas.microsoft.com/office/drawing/2014/chart" uri="{C3380CC4-5D6E-409C-BE32-E72D297353CC}">
                  <c16:uniqueId val="{00000010-C0DA-483A-8F12-A1099B0241A5}"/>
                </c:ext>
              </c:extLst>
            </c:dLbl>
            <c:dLbl>
              <c:idx val="5"/>
              <c:delete val="1"/>
              <c:extLst>
                <c:ext xmlns:c15="http://schemas.microsoft.com/office/drawing/2012/chart" uri="{CE6537A1-D6FC-4f65-9D91-7224C49458BB}"/>
                <c:ext xmlns:c16="http://schemas.microsoft.com/office/drawing/2014/chart" uri="{C3380CC4-5D6E-409C-BE32-E72D297353CC}">
                  <c16:uniqueId val="{00000012-C0DA-483A-8F12-A1099B0241A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fig.4!$D$68:$D$72</c:f>
              <c:numCache>
                <c:formatCode>0.0</c:formatCode>
                <c:ptCount val="5"/>
                <c:pt idx="0">
                  <c:v>13.638255561207973</c:v>
                </c:pt>
                <c:pt idx="1">
                  <c:v>6.0171195132850812</c:v>
                </c:pt>
                <c:pt idx="2">
                  <c:v>0</c:v>
                </c:pt>
                <c:pt idx="3">
                  <c:v>0</c:v>
                </c:pt>
                <c:pt idx="4">
                  <c:v>0</c:v>
                </c:pt>
              </c:numCache>
            </c:numRef>
          </c:val>
          <c:extLst>
            <c:ext xmlns:c16="http://schemas.microsoft.com/office/drawing/2014/chart" uri="{C3380CC4-5D6E-409C-BE32-E72D297353CC}">
              <c16:uniqueId val="{00000013-C0DA-483A-8F12-A1099B0241A5}"/>
            </c:ext>
          </c:extLst>
        </c:ser>
        <c:ser>
          <c:idx val="3"/>
          <c:order val="3"/>
          <c:tx>
            <c:strRef>
              <c:f>fig.4!$E$67</c:f>
              <c:strCache>
                <c:ptCount val="1"/>
                <c:pt idx="0">
                  <c:v>Contratti di Collaborazione</c:v>
                </c:pt>
              </c:strCache>
            </c:strRef>
          </c:tx>
          <c:spPr>
            <a:solidFill>
              <a:srgbClr val="8064A2"/>
            </a:solidFill>
            <a:ln>
              <a:noFill/>
            </a:ln>
            <a:effectLst/>
          </c:spPr>
          <c:invertIfNegative val="0"/>
          <c:dPt>
            <c:idx val="0"/>
            <c:invertIfNegative val="0"/>
            <c:bubble3D val="0"/>
            <c:spPr>
              <a:solidFill>
                <a:srgbClr val="8064A2"/>
              </a:solidFill>
              <a:ln>
                <a:noFill/>
              </a:ln>
              <a:effectLst/>
            </c:spPr>
            <c:extLst>
              <c:ext xmlns:c16="http://schemas.microsoft.com/office/drawing/2014/chart" uri="{C3380CC4-5D6E-409C-BE32-E72D297353CC}">
                <c16:uniqueId val="{00000015-C0DA-483A-8F12-A1099B0241A5}"/>
              </c:ext>
            </c:extLst>
          </c:dPt>
          <c:dPt>
            <c:idx val="1"/>
            <c:invertIfNegative val="0"/>
            <c:bubble3D val="0"/>
            <c:extLst>
              <c:ext xmlns:c16="http://schemas.microsoft.com/office/drawing/2014/chart" uri="{C3380CC4-5D6E-409C-BE32-E72D297353CC}">
                <c16:uniqueId val="{00000016-C0DA-483A-8F12-A1099B0241A5}"/>
              </c:ext>
            </c:extLst>
          </c:dPt>
          <c:dPt>
            <c:idx val="2"/>
            <c:invertIfNegative val="0"/>
            <c:bubble3D val="0"/>
            <c:extLst>
              <c:ext xmlns:c16="http://schemas.microsoft.com/office/drawing/2014/chart" uri="{C3380CC4-5D6E-409C-BE32-E72D297353CC}">
                <c16:uniqueId val="{00000017-C0DA-483A-8F12-A1099B0241A5}"/>
              </c:ext>
            </c:extLst>
          </c:dPt>
          <c:dPt>
            <c:idx val="4"/>
            <c:invertIfNegative val="0"/>
            <c:bubble3D val="0"/>
            <c:extLst>
              <c:ext xmlns:c16="http://schemas.microsoft.com/office/drawing/2014/chart" uri="{C3380CC4-5D6E-409C-BE32-E72D297353CC}">
                <c16:uniqueId val="{00000018-C0DA-483A-8F12-A1099B024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fig.4!$A$68:$A$72</c:f>
              <c:strCache>
                <c:ptCount val="5"/>
                <c:pt idx="0">
                  <c:v>fino a 24 anni</c:v>
                </c:pt>
                <c:pt idx="1">
                  <c:v>25-34</c:v>
                </c:pt>
                <c:pt idx="2">
                  <c:v>35-54</c:v>
                </c:pt>
                <c:pt idx="3">
                  <c:v>55-64</c:v>
                </c:pt>
                <c:pt idx="4">
                  <c:v>65 e oltre</c:v>
                </c:pt>
              </c:strCache>
            </c:strRef>
          </c:cat>
          <c:val>
            <c:numRef>
              <c:f>fig.4!$E$68:$E$72</c:f>
              <c:numCache>
                <c:formatCode>0.0</c:formatCode>
                <c:ptCount val="5"/>
                <c:pt idx="0">
                  <c:v>8.1681903168283423</c:v>
                </c:pt>
                <c:pt idx="1">
                  <c:v>8.0461520850007648</c:v>
                </c:pt>
                <c:pt idx="2">
                  <c:v>6.7195329769805561</c:v>
                </c:pt>
                <c:pt idx="3">
                  <c:v>7.5626314043894567</c:v>
                </c:pt>
                <c:pt idx="4">
                  <c:v>18.473520249221181</c:v>
                </c:pt>
              </c:numCache>
            </c:numRef>
          </c:val>
          <c:extLst>
            <c:ext xmlns:c16="http://schemas.microsoft.com/office/drawing/2014/chart" uri="{C3380CC4-5D6E-409C-BE32-E72D297353CC}">
              <c16:uniqueId val="{00000019-C0DA-483A-8F12-A1099B0241A5}"/>
            </c:ext>
          </c:extLst>
        </c:ser>
        <c:ser>
          <c:idx val="4"/>
          <c:order val="4"/>
          <c:tx>
            <c:strRef>
              <c:f>fig.4!$F$67</c:f>
              <c:strCache>
                <c:ptCount val="1"/>
                <c:pt idx="0">
                  <c:v>Altro (b)</c:v>
                </c:pt>
              </c:strCache>
            </c:strRef>
          </c:tx>
          <c:spPr>
            <a:solidFill>
              <a:srgbClr val="4BACC6"/>
            </a:solidFill>
            <a:ln>
              <a:noFill/>
            </a:ln>
            <a:effectLst/>
          </c:spPr>
          <c:invertIfNegative val="0"/>
          <c:dPt>
            <c:idx val="0"/>
            <c:invertIfNegative val="0"/>
            <c:bubble3D val="0"/>
            <c:spPr>
              <a:solidFill>
                <a:srgbClr val="4BACC6"/>
              </a:solidFill>
              <a:ln>
                <a:noFill/>
              </a:ln>
              <a:effectLst/>
            </c:spPr>
            <c:extLst>
              <c:ext xmlns:c16="http://schemas.microsoft.com/office/drawing/2014/chart" uri="{C3380CC4-5D6E-409C-BE32-E72D297353CC}">
                <c16:uniqueId val="{0000001B-C0DA-483A-8F12-A1099B0241A5}"/>
              </c:ext>
            </c:extLst>
          </c:dPt>
          <c:dPt>
            <c:idx val="1"/>
            <c:invertIfNegative val="0"/>
            <c:bubble3D val="0"/>
            <c:extLst>
              <c:ext xmlns:c16="http://schemas.microsoft.com/office/drawing/2014/chart" uri="{C3380CC4-5D6E-409C-BE32-E72D297353CC}">
                <c16:uniqueId val="{0000001C-C0DA-483A-8F12-A1099B0241A5}"/>
              </c:ext>
            </c:extLst>
          </c:dPt>
          <c:dPt>
            <c:idx val="2"/>
            <c:invertIfNegative val="0"/>
            <c:bubble3D val="0"/>
            <c:extLst>
              <c:ext xmlns:c16="http://schemas.microsoft.com/office/drawing/2014/chart" uri="{C3380CC4-5D6E-409C-BE32-E72D297353CC}">
                <c16:uniqueId val="{0000001D-C0DA-483A-8F12-A1099B0241A5}"/>
              </c:ext>
            </c:extLst>
          </c:dPt>
          <c:dPt>
            <c:idx val="4"/>
            <c:invertIfNegative val="0"/>
            <c:bubble3D val="0"/>
            <c:extLst>
              <c:ext xmlns:c16="http://schemas.microsoft.com/office/drawing/2014/chart" uri="{C3380CC4-5D6E-409C-BE32-E72D297353CC}">
                <c16:uniqueId val="{0000001E-C0DA-483A-8F12-A1099B0241A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fig.4!$A$68:$A$72</c:f>
              <c:strCache>
                <c:ptCount val="5"/>
                <c:pt idx="0">
                  <c:v>fino a 24 anni</c:v>
                </c:pt>
                <c:pt idx="1">
                  <c:v>25-34</c:v>
                </c:pt>
                <c:pt idx="2">
                  <c:v>35-54</c:v>
                </c:pt>
                <c:pt idx="3">
                  <c:v>55-64</c:v>
                </c:pt>
                <c:pt idx="4">
                  <c:v>65 e oltre</c:v>
                </c:pt>
              </c:strCache>
            </c:strRef>
          </c:cat>
          <c:val>
            <c:numRef>
              <c:f>fig.4!$F$68:$F$72</c:f>
              <c:numCache>
                <c:formatCode>0.0</c:formatCode>
                <c:ptCount val="5"/>
                <c:pt idx="0">
                  <c:v>16.056315695588694</c:v>
                </c:pt>
                <c:pt idx="1">
                  <c:v>7.6449628866463284</c:v>
                </c:pt>
                <c:pt idx="2">
                  <c:v>6.1937712539279399</c:v>
                </c:pt>
                <c:pt idx="3">
                  <c:v>7.0689569145246542</c:v>
                </c:pt>
                <c:pt idx="4">
                  <c:v>9.9216857043959834</c:v>
                </c:pt>
              </c:numCache>
            </c:numRef>
          </c:val>
          <c:extLst>
            <c:ext xmlns:c16="http://schemas.microsoft.com/office/drawing/2014/chart" uri="{C3380CC4-5D6E-409C-BE32-E72D297353CC}">
              <c16:uniqueId val="{0000001F-C0DA-483A-8F12-A1099B0241A5}"/>
            </c:ext>
          </c:extLst>
        </c:ser>
        <c:dLbls>
          <c:showLegendKey val="0"/>
          <c:showVal val="1"/>
          <c:showCatName val="0"/>
          <c:showSerName val="0"/>
          <c:showPercent val="0"/>
          <c:showBubbleSize val="0"/>
        </c:dLbls>
        <c:gapWidth val="75"/>
        <c:overlap val="100"/>
        <c:axId val="184788864"/>
        <c:axId val="184787328"/>
      </c:barChart>
      <c:valAx>
        <c:axId val="184787328"/>
        <c:scaling>
          <c:orientation val="minMax"/>
          <c:max val="100"/>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8864"/>
        <c:crosses val="autoZero"/>
        <c:crossBetween val="between"/>
      </c:valAx>
      <c:catAx>
        <c:axId val="184788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78732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zero"/>
    <c:showDLblsOverMax val="0"/>
  </c:chart>
  <c:spPr>
    <a:solidFill>
      <a:schemeClr val="bg1"/>
    </a:solidFill>
    <a:ln w="9525" cap="flat" cmpd="sng" algn="ctr">
      <a:noFill/>
      <a:round/>
    </a:ln>
    <a:effectLst/>
  </c:spPr>
  <c:txPr>
    <a:bodyPr/>
    <a:lstStyle/>
    <a:p>
      <a:pPr>
        <a:defRPr/>
      </a:pPr>
      <a:endParaRPr lang="it-IT"/>
    </a:p>
  </c:txPr>
  <c:printSettings>
    <c:headerFooter/>
    <c:pageMargins b="0.750000000000005" l="0.70000000000000062" r="0.70000000000000062" t="0.750000000000005" header="0.30000000000000032" footer="0.30000000000000032"/>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11293503118414003"/>
          <c:y val="1.4692374079412861E-2"/>
          <c:w val="0.7684162489544758"/>
          <c:h val="0.89329055962905801"/>
        </c:manualLayout>
      </c:layout>
      <c:barChart>
        <c:barDir val="col"/>
        <c:grouping val="clustered"/>
        <c:varyColors val="0"/>
        <c:ser>
          <c:idx val="0"/>
          <c:order val="0"/>
          <c:tx>
            <c:strRef>
              <c:f>fig.5!$B$30</c:f>
              <c:strCache>
                <c:ptCount val="1"/>
                <c:pt idx="0">
                  <c:v>2022</c:v>
                </c:pt>
              </c:strCache>
            </c:strRef>
          </c:tx>
          <c:spPr>
            <a:solidFill>
              <a:srgbClr val="B9611A"/>
            </a:solidFill>
            <a:ln>
              <a:noFill/>
            </a:ln>
            <a:effectLst/>
            <a:scene3d>
              <a:camera prst="orthographicFront"/>
              <a:lightRig rig="threePt" dir="t">
                <a:rot lat="0" lon="0" rev="1200000"/>
              </a:lightRig>
            </a:scene3d>
            <a:sp3d>
              <a:bevelT w="63500" h="25400"/>
            </a:sp3d>
          </c:spPr>
          <c:invertIfNegative val="0"/>
          <c:dLbls>
            <c:dLbl>
              <c:idx val="1"/>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37-420D-9105-81525DEE0E98}"/>
                </c:ext>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fig.5!$B$31:$B$35</c:f>
              <c:numCache>
                <c:formatCode>0.0</c:formatCode>
                <c:ptCount val="5"/>
                <c:pt idx="0">
                  <c:v>15.144287444897872</c:v>
                </c:pt>
                <c:pt idx="1">
                  <c:v>67.980091205813338</c:v>
                </c:pt>
                <c:pt idx="2">
                  <c:v>3.300711787384413</c:v>
                </c:pt>
                <c:pt idx="3">
                  <c:v>2.8816849751397031</c:v>
                </c:pt>
                <c:pt idx="4">
                  <c:v>10.693224586764673</c:v>
                </c:pt>
              </c:numCache>
            </c:numRef>
          </c:val>
          <c:extLst>
            <c:ext xmlns:c16="http://schemas.microsoft.com/office/drawing/2014/chart" uri="{C3380CC4-5D6E-409C-BE32-E72D297353CC}">
              <c16:uniqueId val="{00000001-7B37-420D-9105-81525DEE0E98}"/>
            </c:ext>
          </c:extLst>
        </c:ser>
        <c:ser>
          <c:idx val="1"/>
          <c:order val="1"/>
          <c:tx>
            <c:strRef>
              <c:f>fig.5!$C$30</c:f>
              <c:strCache>
                <c:ptCount val="1"/>
                <c:pt idx="0">
                  <c:v>2023</c:v>
                </c:pt>
              </c:strCache>
            </c:strRef>
          </c:tx>
          <c:spPr>
            <a:solidFill>
              <a:srgbClr val="E87F24"/>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fig.5!$C$31:$C$35</c:f>
              <c:numCache>
                <c:formatCode>0.0</c:formatCode>
                <c:ptCount val="5"/>
                <c:pt idx="0">
                  <c:v>14.211328710543464</c:v>
                </c:pt>
                <c:pt idx="1">
                  <c:v>66.309886055060588</c:v>
                </c:pt>
                <c:pt idx="2">
                  <c:v>3.0179274973844104</c:v>
                </c:pt>
                <c:pt idx="3">
                  <c:v>5.8859026207929395</c:v>
                </c:pt>
                <c:pt idx="4">
                  <c:v>10.574955116218606</c:v>
                </c:pt>
              </c:numCache>
            </c:numRef>
          </c:val>
          <c:extLst>
            <c:ext xmlns:c16="http://schemas.microsoft.com/office/drawing/2014/chart" uri="{C3380CC4-5D6E-409C-BE32-E72D297353CC}">
              <c16:uniqueId val="{00000002-7B37-420D-9105-81525DEE0E98}"/>
            </c:ext>
          </c:extLst>
        </c:ser>
        <c:ser>
          <c:idx val="2"/>
          <c:order val="2"/>
          <c:tx>
            <c:strRef>
              <c:f>fig.5!$D$30</c:f>
              <c:strCache>
                <c:ptCount val="1"/>
                <c:pt idx="0">
                  <c:v>2024</c:v>
                </c:pt>
              </c:strCache>
            </c:strRef>
          </c:tx>
          <c:spPr>
            <a:solidFill>
              <a:srgbClr val="E5A686"/>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fig.5!$A$31:$A$35</c:f>
              <c:strCache>
                <c:ptCount val="5"/>
                <c:pt idx="0">
                  <c:v> Tempo Indeterminato (a)</c:v>
                </c:pt>
                <c:pt idx="1">
                  <c:v> Tempo Determinato </c:v>
                </c:pt>
                <c:pt idx="2">
                  <c:v> Apprendistato </c:v>
                </c:pt>
                <c:pt idx="3">
                  <c:v> Contratti di Collaborazione </c:v>
                </c:pt>
                <c:pt idx="4">
                  <c:v> Altro (b) </c:v>
                </c:pt>
              </c:strCache>
            </c:strRef>
          </c:cat>
          <c:val>
            <c:numRef>
              <c:f>fig.5!$D$31:$D$35</c:f>
              <c:numCache>
                <c:formatCode>0.0</c:formatCode>
                <c:ptCount val="5"/>
                <c:pt idx="0">
                  <c:v>13.321384775021224</c:v>
                </c:pt>
                <c:pt idx="1">
                  <c:v>66.393857668197555</c:v>
                </c:pt>
                <c:pt idx="2">
                  <c:v>2.7988569692409864</c:v>
                </c:pt>
                <c:pt idx="3">
                  <c:v>6.6294647508058846</c:v>
                </c:pt>
                <c:pt idx="4">
                  <c:v>10.856435836734352</c:v>
                </c:pt>
              </c:numCache>
            </c:numRef>
          </c:val>
          <c:extLst>
            <c:ext xmlns:c16="http://schemas.microsoft.com/office/drawing/2014/chart" uri="{C3380CC4-5D6E-409C-BE32-E72D297353CC}">
              <c16:uniqueId val="{00000003-7B37-420D-9105-81525DEE0E98}"/>
            </c:ext>
          </c:extLst>
        </c:ser>
        <c:dLbls>
          <c:showLegendKey val="0"/>
          <c:showVal val="0"/>
          <c:showCatName val="0"/>
          <c:showSerName val="0"/>
          <c:showPercent val="0"/>
          <c:showBubbleSize val="0"/>
        </c:dLbls>
        <c:gapWidth val="230"/>
        <c:axId val="186563584"/>
        <c:axId val="184812288"/>
      </c:barChart>
      <c:catAx>
        <c:axId val="186563584"/>
        <c:scaling>
          <c:orientation val="minMax"/>
        </c:scaling>
        <c:delete val="0"/>
        <c:axPos val="b"/>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4812288"/>
        <c:crosses val="autoZero"/>
        <c:auto val="1"/>
        <c:lblAlgn val="ctr"/>
        <c:lblOffset val="100"/>
        <c:noMultiLvlLbl val="0"/>
      </c:catAx>
      <c:valAx>
        <c:axId val="184812288"/>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563584"/>
        <c:crosses val="autoZero"/>
        <c:crossBetween val="between"/>
      </c:valAx>
      <c:spPr>
        <a:noFill/>
        <a:ln>
          <a:noFill/>
        </a:ln>
        <a:effectLst/>
      </c:spPr>
    </c:plotArea>
    <c:legend>
      <c:legendPos val="r"/>
      <c:layout>
        <c:manualLayout>
          <c:xMode val="edge"/>
          <c:yMode val="edge"/>
          <c:x val="0.90386746806735974"/>
          <c:y val="0.23889459659957557"/>
          <c:w val="8.6209435926686298E-2"/>
          <c:h val="0.3764250344017115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078" l="0.70000000000000062" r="0.70000000000000062" t="0.75000000000000078"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06734069483918"/>
          <c:y val="0.12384639818111928"/>
          <c:w val="0.78960272717389801"/>
          <c:h val="0.80141899460019761"/>
        </c:manualLayout>
      </c:layout>
      <c:barChart>
        <c:barDir val="bar"/>
        <c:grouping val="stacked"/>
        <c:varyColors val="0"/>
        <c:ser>
          <c:idx val="0"/>
          <c:order val="0"/>
          <c:tx>
            <c:strRef>
              <c:f>fig.6!$B$31</c:f>
              <c:strCache>
                <c:ptCount val="1"/>
                <c:pt idx="0">
                  <c:v>Agricoltura</c:v>
                </c:pt>
              </c:strCache>
            </c:strRef>
          </c:tx>
          <c:spPr>
            <a:solidFill>
              <a:srgbClr val="A2C06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fig.6!$B$32:$B$53</c:f>
              <c:numCache>
                <c:formatCode>0.0</c:formatCode>
                <c:ptCount val="22"/>
                <c:pt idx="0">
                  <c:v>9.3560406225270363</c:v>
                </c:pt>
                <c:pt idx="1">
                  <c:v>6.0157132587039124</c:v>
                </c:pt>
                <c:pt idx="2">
                  <c:v>2.9170740115985567</c:v>
                </c:pt>
                <c:pt idx="3">
                  <c:v>22.019581868929546</c:v>
                </c:pt>
                <c:pt idx="4">
                  <c:v>17.24802455801262</c:v>
                </c:pt>
                <c:pt idx="5">
                  <c:v>9.3268744814959614</c:v>
                </c:pt>
                <c:pt idx="6">
                  <c:v>10.6232936199567</c:v>
                </c:pt>
                <c:pt idx="7">
                  <c:v>3.0858586037232629</c:v>
                </c:pt>
                <c:pt idx="8">
                  <c:v>12.365546226161795</c:v>
                </c:pt>
                <c:pt idx="9">
                  <c:v>9.4599713962410359</c:v>
                </c:pt>
                <c:pt idx="10">
                  <c:v>11.671672669715967</c:v>
                </c:pt>
                <c:pt idx="11">
                  <c:v>7.1482997929082943</c:v>
                </c:pt>
                <c:pt idx="12">
                  <c:v>4.311770573140894</c:v>
                </c:pt>
                <c:pt idx="13">
                  <c:v>8.2583896778334545</c:v>
                </c:pt>
                <c:pt idx="14">
                  <c:v>17.509086892784705</c:v>
                </c:pt>
                <c:pt idx="15">
                  <c:v>7.3015255263385477</c:v>
                </c:pt>
                <c:pt idx="16">
                  <c:v>33.580220121174307</c:v>
                </c:pt>
                <c:pt idx="17">
                  <c:v>40.192380610269609</c:v>
                </c:pt>
                <c:pt idx="18">
                  <c:v>29.54216853913621</c:v>
                </c:pt>
                <c:pt idx="19">
                  <c:v>19.514760558351231</c:v>
                </c:pt>
                <c:pt idx="20">
                  <c:v>5.3008344943481323</c:v>
                </c:pt>
                <c:pt idx="21">
                  <c:v>11.566189292591552</c:v>
                </c:pt>
              </c:numCache>
            </c:numRef>
          </c:val>
          <c:extLst>
            <c:ext xmlns:c16="http://schemas.microsoft.com/office/drawing/2014/chart" uri="{C3380CC4-5D6E-409C-BE32-E72D297353CC}">
              <c16:uniqueId val="{00000000-05BB-4FCB-9D59-84AB9A25C6C5}"/>
            </c:ext>
          </c:extLst>
        </c:ser>
        <c:ser>
          <c:idx val="1"/>
          <c:order val="1"/>
          <c:tx>
            <c:strRef>
              <c:f>fig.6!$C$31</c:f>
              <c:strCache>
                <c:ptCount val="1"/>
                <c:pt idx="0">
                  <c:v>Industria in senso stretto</c:v>
                </c:pt>
              </c:strCache>
            </c:strRef>
          </c:tx>
          <c:spPr>
            <a:solidFill>
              <a:srgbClr val="8EB4E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fig.6!$C$32:$C$53</c:f>
              <c:numCache>
                <c:formatCode>0.0</c:formatCode>
                <c:ptCount val="22"/>
                <c:pt idx="0">
                  <c:v>9.053739718471979</c:v>
                </c:pt>
                <c:pt idx="1">
                  <c:v>3.1940022594228199</c:v>
                </c:pt>
                <c:pt idx="2">
                  <c:v>8.2740805496386223</c:v>
                </c:pt>
                <c:pt idx="3">
                  <c:v>3.626996192142812</c:v>
                </c:pt>
                <c:pt idx="4">
                  <c:v>4.2464896822238645</c:v>
                </c:pt>
                <c:pt idx="5">
                  <c:v>11.110263492759751</c:v>
                </c:pt>
                <c:pt idx="6">
                  <c:v>9.0042843904405316</c:v>
                </c:pt>
                <c:pt idx="7">
                  <c:v>6.4408985918382511</c:v>
                </c:pt>
                <c:pt idx="8">
                  <c:v>9.2034966657107944</c:v>
                </c:pt>
                <c:pt idx="9">
                  <c:v>9.6136024571097867</c:v>
                </c:pt>
                <c:pt idx="10">
                  <c:v>7.80251006393559</c:v>
                </c:pt>
                <c:pt idx="11">
                  <c:v>10.539228860047109</c:v>
                </c:pt>
                <c:pt idx="12">
                  <c:v>2.2372997672654114</c:v>
                </c:pt>
                <c:pt idx="13">
                  <c:v>8.3050699109428674</c:v>
                </c:pt>
                <c:pt idx="14">
                  <c:v>6.3056007390003419</c:v>
                </c:pt>
                <c:pt idx="15">
                  <c:v>7.6352461636227584</c:v>
                </c:pt>
                <c:pt idx="16">
                  <c:v>6.2409769901061614</c:v>
                </c:pt>
                <c:pt idx="17">
                  <c:v>4.9066368649677043</c:v>
                </c:pt>
                <c:pt idx="18">
                  <c:v>3.655956928512357</c:v>
                </c:pt>
                <c:pt idx="19">
                  <c:v>5.0454448171613739</c:v>
                </c:pt>
                <c:pt idx="20">
                  <c:v>4.0365971015325393</c:v>
                </c:pt>
                <c:pt idx="21">
                  <c:v>6.9606602999110869</c:v>
                </c:pt>
              </c:numCache>
            </c:numRef>
          </c:val>
          <c:extLst>
            <c:ext xmlns:c16="http://schemas.microsoft.com/office/drawing/2014/chart" uri="{C3380CC4-5D6E-409C-BE32-E72D297353CC}">
              <c16:uniqueId val="{00000001-05BB-4FCB-9D59-84AB9A25C6C5}"/>
            </c:ext>
          </c:extLst>
        </c:ser>
        <c:ser>
          <c:idx val="2"/>
          <c:order val="2"/>
          <c:tx>
            <c:strRef>
              <c:f>fig.6!$D$31</c:f>
              <c:strCache>
                <c:ptCount val="1"/>
                <c:pt idx="0">
                  <c:v>Costruzioni</c:v>
                </c:pt>
              </c:strCache>
            </c:strRef>
          </c:tx>
          <c:spPr>
            <a:solidFill>
              <a:srgbClr val="558ED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fig.6!$D$32:$D$53</c:f>
              <c:numCache>
                <c:formatCode>0.0</c:formatCode>
                <c:ptCount val="22"/>
                <c:pt idx="0">
                  <c:v>5.0223615740629723</c:v>
                </c:pt>
                <c:pt idx="1">
                  <c:v>5.3199137311286844</c:v>
                </c:pt>
                <c:pt idx="2">
                  <c:v>7.1909083073740723</c:v>
                </c:pt>
                <c:pt idx="3">
                  <c:v>3.4911060383132027</c:v>
                </c:pt>
                <c:pt idx="4">
                  <c:v>3.9810130180205787</c:v>
                </c:pt>
                <c:pt idx="5">
                  <c:v>5.0669565521428321</c:v>
                </c:pt>
                <c:pt idx="6">
                  <c:v>4.154321167215894</c:v>
                </c:pt>
                <c:pt idx="7">
                  <c:v>5.603641907403019</c:v>
                </c:pt>
                <c:pt idx="8">
                  <c:v>4.0946642240174764</c:v>
                </c:pt>
                <c:pt idx="9">
                  <c:v>4.7804556610886459</c:v>
                </c:pt>
                <c:pt idx="10">
                  <c:v>6.0402308162069867</c:v>
                </c:pt>
                <c:pt idx="11">
                  <c:v>5.8918380574481874</c:v>
                </c:pt>
                <c:pt idx="12">
                  <c:v>3.73345069521999</c:v>
                </c:pt>
                <c:pt idx="13">
                  <c:v>8.5235188143220793</c:v>
                </c:pt>
                <c:pt idx="14">
                  <c:v>9.5206538546498791</c:v>
                </c:pt>
                <c:pt idx="15">
                  <c:v>8.2974231126452853</c:v>
                </c:pt>
                <c:pt idx="16">
                  <c:v>4.868674144196917</c:v>
                </c:pt>
                <c:pt idx="17">
                  <c:v>6.4579217306272323</c:v>
                </c:pt>
                <c:pt idx="18">
                  <c:v>6.3791483592216078</c:v>
                </c:pt>
                <c:pt idx="19">
                  <c:v>7.9873393352828375</c:v>
                </c:pt>
                <c:pt idx="20">
                  <c:v>5.9988796805653308</c:v>
                </c:pt>
                <c:pt idx="21">
                  <c:v>5.70564495506789</c:v>
                </c:pt>
              </c:numCache>
            </c:numRef>
          </c:val>
          <c:extLst>
            <c:ext xmlns:c16="http://schemas.microsoft.com/office/drawing/2014/chart" uri="{C3380CC4-5D6E-409C-BE32-E72D297353CC}">
              <c16:uniqueId val="{00000002-05BB-4FCB-9D59-84AB9A25C6C5}"/>
            </c:ext>
          </c:extLst>
        </c:ser>
        <c:ser>
          <c:idx val="3"/>
          <c:order val="3"/>
          <c:tx>
            <c:strRef>
              <c:f>fig.6!$E$31</c:f>
              <c:strCache>
                <c:ptCount val="1"/>
                <c:pt idx="0">
                  <c:v>Commercio e riparazioni</c:v>
                </c:pt>
              </c:strCache>
            </c:strRef>
          </c:tx>
          <c:spPr>
            <a:solidFill>
              <a:srgbClr val="FFC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fig.6!$E$32:$E$53</c:f>
              <c:numCache>
                <c:formatCode>0.0</c:formatCode>
                <c:ptCount val="22"/>
                <c:pt idx="0">
                  <c:v>7.5749082755809214</c:v>
                </c:pt>
                <c:pt idx="1">
                  <c:v>5.8359864434630788</c:v>
                </c:pt>
                <c:pt idx="2">
                  <c:v>7.3383651206028304</c:v>
                </c:pt>
                <c:pt idx="3">
                  <c:v>6.6278222869628545</c:v>
                </c:pt>
                <c:pt idx="4">
                  <c:v>5.5670513330680462</c:v>
                </c:pt>
                <c:pt idx="5">
                  <c:v>8.4273395061139773</c:v>
                </c:pt>
                <c:pt idx="6">
                  <c:v>6.4008211402047026</c:v>
                </c:pt>
                <c:pt idx="7">
                  <c:v>7.2279269496195733</c:v>
                </c:pt>
                <c:pt idx="8">
                  <c:v>6.6796287806419441</c:v>
                </c:pt>
                <c:pt idx="9">
                  <c:v>6.8440478144284862</c:v>
                </c:pt>
                <c:pt idx="10">
                  <c:v>6.7805376571905729</c:v>
                </c:pt>
                <c:pt idx="11">
                  <c:v>6.4802314368370295</c:v>
                </c:pt>
                <c:pt idx="12">
                  <c:v>4.1635408052787275</c:v>
                </c:pt>
                <c:pt idx="13">
                  <c:v>6.3875334602452174</c:v>
                </c:pt>
                <c:pt idx="14">
                  <c:v>5.8838885876659237</c:v>
                </c:pt>
                <c:pt idx="15">
                  <c:v>8.2182702178302698</c:v>
                </c:pt>
                <c:pt idx="16">
                  <c:v>8.2258484278451665</c:v>
                </c:pt>
                <c:pt idx="17">
                  <c:v>5.849248637969227</c:v>
                </c:pt>
                <c:pt idx="18">
                  <c:v>7.3918008900090575</c:v>
                </c:pt>
                <c:pt idx="19">
                  <c:v>7.511112497297832</c:v>
                </c:pt>
                <c:pt idx="20">
                  <c:v>6.7377159846602419</c:v>
                </c:pt>
                <c:pt idx="21">
                  <c:v>6.9110097592520816</c:v>
                </c:pt>
              </c:numCache>
            </c:numRef>
          </c:val>
          <c:extLst>
            <c:ext xmlns:c16="http://schemas.microsoft.com/office/drawing/2014/chart" uri="{C3380CC4-5D6E-409C-BE32-E72D297353CC}">
              <c16:uniqueId val="{00000003-05BB-4FCB-9D59-84AB9A25C6C5}"/>
            </c:ext>
          </c:extLst>
        </c:ser>
        <c:ser>
          <c:idx val="4"/>
          <c:order val="4"/>
          <c:tx>
            <c:strRef>
              <c:f>fig.6!$F$31</c:f>
              <c:strCache>
                <c:ptCount val="1"/>
                <c:pt idx="0">
                  <c:v>Alberghi e ristoranti</c:v>
                </c:pt>
              </c:strCache>
            </c:strRef>
          </c:tx>
          <c:spPr>
            <a:solidFill>
              <a:srgbClr val="F7964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fig.6!$F$32:$F$53</c:f>
              <c:numCache>
                <c:formatCode>0.0</c:formatCode>
                <c:ptCount val="22"/>
                <c:pt idx="0">
                  <c:v>12.954725306347569</c:v>
                </c:pt>
                <c:pt idx="1">
                  <c:v>43.106192872548007</c:v>
                </c:pt>
                <c:pt idx="2">
                  <c:v>15.133728160360516</c:v>
                </c:pt>
                <c:pt idx="3">
                  <c:v>36.810589655728648</c:v>
                </c:pt>
                <c:pt idx="4">
                  <c:v>31.860610539480415</c:v>
                </c:pt>
                <c:pt idx="5">
                  <c:v>20.412239185184479</c:v>
                </c:pt>
                <c:pt idx="6">
                  <c:v>17.622932085554829</c:v>
                </c:pt>
                <c:pt idx="7">
                  <c:v>26.287100870506418</c:v>
                </c:pt>
                <c:pt idx="8">
                  <c:v>19.076134306739995</c:v>
                </c:pt>
                <c:pt idx="9">
                  <c:v>21.291414059771739</c:v>
                </c:pt>
                <c:pt idx="10">
                  <c:v>18.751947355957974</c:v>
                </c:pt>
                <c:pt idx="11">
                  <c:v>23.526882400366759</c:v>
                </c:pt>
                <c:pt idx="12">
                  <c:v>11.499049453968849</c:v>
                </c:pt>
                <c:pt idx="13">
                  <c:v>21.57939651211133</c:v>
                </c:pt>
                <c:pt idx="14">
                  <c:v>17.199831315139466</c:v>
                </c:pt>
                <c:pt idx="15">
                  <c:v>23.485660353236241</c:v>
                </c:pt>
                <c:pt idx="16">
                  <c:v>18.100359182552392</c:v>
                </c:pt>
                <c:pt idx="17">
                  <c:v>16.74482960479488</c:v>
                </c:pt>
                <c:pt idx="18">
                  <c:v>15.679799269765008</c:v>
                </c:pt>
                <c:pt idx="19">
                  <c:v>18.506811613998146</c:v>
                </c:pt>
                <c:pt idx="20">
                  <c:v>26.80924407164299</c:v>
                </c:pt>
                <c:pt idx="21">
                  <c:v>18.414607396665239</c:v>
                </c:pt>
              </c:numCache>
            </c:numRef>
          </c:val>
          <c:extLst>
            <c:ext xmlns:c16="http://schemas.microsoft.com/office/drawing/2014/chart" uri="{C3380CC4-5D6E-409C-BE32-E72D297353CC}">
              <c16:uniqueId val="{00000004-05BB-4FCB-9D59-84AB9A25C6C5}"/>
            </c:ext>
          </c:extLst>
        </c:ser>
        <c:ser>
          <c:idx val="5"/>
          <c:order val="5"/>
          <c:tx>
            <c:strRef>
              <c:f>fig.6!$G$31</c:f>
              <c:strCache>
                <c:ptCount val="1"/>
                <c:pt idx="0">
                  <c:v>Trasporti, comunicazioni, attività finanziarie, etc</c:v>
                </c:pt>
              </c:strCache>
            </c:strRef>
          </c:tx>
          <c:spPr>
            <a:solidFill>
              <a:srgbClr val="A6A6A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fig.6!$G$32:$G$53</c:f>
              <c:numCache>
                <c:formatCode>0.0</c:formatCode>
                <c:ptCount val="22"/>
                <c:pt idx="0">
                  <c:v>15.657148509628065</c:v>
                </c:pt>
                <c:pt idx="1">
                  <c:v>7.7231180034918356</c:v>
                </c:pt>
                <c:pt idx="2">
                  <c:v>21.372569782188457</c:v>
                </c:pt>
                <c:pt idx="3">
                  <c:v>7.6719279293371203</c:v>
                </c:pt>
                <c:pt idx="4">
                  <c:v>8.5668807913137393</c:v>
                </c:pt>
                <c:pt idx="5">
                  <c:v>13.013484548447215</c:v>
                </c:pt>
                <c:pt idx="6">
                  <c:v>9.9101981790301732</c:v>
                </c:pt>
                <c:pt idx="7">
                  <c:v>14.966980181034209</c:v>
                </c:pt>
                <c:pt idx="8">
                  <c:v>12.005267647257591</c:v>
                </c:pt>
                <c:pt idx="9">
                  <c:v>11.398560927363976</c:v>
                </c:pt>
                <c:pt idx="10">
                  <c:v>10.515722173062303</c:v>
                </c:pt>
                <c:pt idx="11">
                  <c:v>8.370931280332611</c:v>
                </c:pt>
                <c:pt idx="12">
                  <c:v>14.673308411692995</c:v>
                </c:pt>
                <c:pt idx="13">
                  <c:v>14.180944253590367</c:v>
                </c:pt>
                <c:pt idx="14">
                  <c:v>12.55095688495291</c:v>
                </c:pt>
                <c:pt idx="15">
                  <c:v>17.007531745763156</c:v>
                </c:pt>
                <c:pt idx="16">
                  <c:v>10.11441791148528</c:v>
                </c:pt>
                <c:pt idx="17">
                  <c:v>6.3953913801246616</c:v>
                </c:pt>
                <c:pt idx="18">
                  <c:v>10.905423879471845</c:v>
                </c:pt>
                <c:pt idx="19">
                  <c:v>9.7230721578302628</c:v>
                </c:pt>
                <c:pt idx="20">
                  <c:v>11.748416471568305</c:v>
                </c:pt>
                <c:pt idx="21">
                  <c:v>13.859130513185654</c:v>
                </c:pt>
              </c:numCache>
            </c:numRef>
          </c:val>
          <c:extLst>
            <c:ext xmlns:c16="http://schemas.microsoft.com/office/drawing/2014/chart" uri="{C3380CC4-5D6E-409C-BE32-E72D297353CC}">
              <c16:uniqueId val="{00000005-05BB-4FCB-9D59-84AB9A25C6C5}"/>
            </c:ext>
          </c:extLst>
        </c:ser>
        <c:ser>
          <c:idx val="6"/>
          <c:order val="6"/>
          <c:tx>
            <c:strRef>
              <c:f>fig.6!$H$31</c:f>
              <c:strCache>
                <c:ptCount val="1"/>
                <c:pt idx="0">
                  <c:v>P.A., Istruzione e Sanità</c:v>
                </c:pt>
              </c:strCache>
            </c:strRef>
          </c:tx>
          <c:spPr>
            <a:solidFill>
              <a:srgbClr val="B3A2C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fig.6!$H$32:$H$53</c:f>
              <c:numCache>
                <c:formatCode>0.0</c:formatCode>
                <c:ptCount val="22"/>
                <c:pt idx="0">
                  <c:v>21.638719694971343</c:v>
                </c:pt>
                <c:pt idx="1">
                  <c:v>15.448803532915683</c:v>
                </c:pt>
                <c:pt idx="2">
                  <c:v>15.386236871590922</c:v>
                </c:pt>
                <c:pt idx="3">
                  <c:v>9.1129501361345611</c:v>
                </c:pt>
                <c:pt idx="4">
                  <c:v>17.159911318287762</c:v>
                </c:pt>
                <c:pt idx="5">
                  <c:v>15.43862660398529</c:v>
                </c:pt>
                <c:pt idx="6">
                  <c:v>17.079383812401044</c:v>
                </c:pt>
                <c:pt idx="7">
                  <c:v>16.357455899882918</c:v>
                </c:pt>
                <c:pt idx="8">
                  <c:v>18.755490937783676</c:v>
                </c:pt>
                <c:pt idx="9">
                  <c:v>16.91977743856917</c:v>
                </c:pt>
                <c:pt idx="10">
                  <c:v>21.209043209491877</c:v>
                </c:pt>
                <c:pt idx="11">
                  <c:v>14.049038051124777</c:v>
                </c:pt>
                <c:pt idx="12">
                  <c:v>19.559669141780546</c:v>
                </c:pt>
                <c:pt idx="13">
                  <c:v>15.916500733025535</c:v>
                </c:pt>
                <c:pt idx="14">
                  <c:v>20.362672450147599</c:v>
                </c:pt>
                <c:pt idx="15">
                  <c:v>15.078156433193829</c:v>
                </c:pt>
                <c:pt idx="16">
                  <c:v>9.3494277408968802</c:v>
                </c:pt>
                <c:pt idx="17">
                  <c:v>10.216394925728578</c:v>
                </c:pt>
                <c:pt idx="18">
                  <c:v>17.703979161861255</c:v>
                </c:pt>
                <c:pt idx="19">
                  <c:v>19.567352004551473</c:v>
                </c:pt>
                <c:pt idx="20">
                  <c:v>20.43204113583155</c:v>
                </c:pt>
                <c:pt idx="21">
                  <c:v>16.585106580458238</c:v>
                </c:pt>
              </c:numCache>
            </c:numRef>
          </c:val>
          <c:extLst>
            <c:ext xmlns:c16="http://schemas.microsoft.com/office/drawing/2014/chart" uri="{C3380CC4-5D6E-409C-BE32-E72D297353CC}">
              <c16:uniqueId val="{00000006-05BB-4FCB-9D59-84AB9A25C6C5}"/>
            </c:ext>
          </c:extLst>
        </c:ser>
        <c:ser>
          <c:idx val="7"/>
          <c:order val="7"/>
          <c:tx>
            <c:strRef>
              <c:f>fig.6!$J$31</c:f>
              <c:strCache>
                <c:ptCount val="1"/>
                <c:pt idx="0">
                  <c:v>Altri servizi pubblici, sociali e personali</c:v>
                </c:pt>
              </c:strCache>
            </c:strRef>
          </c:tx>
          <c:spPr>
            <a:solidFill>
              <a:srgbClr val="FFCCFF"/>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fig.6!$J$32:$J$53</c:f>
              <c:numCache>
                <c:formatCode>0.0</c:formatCode>
                <c:ptCount val="22"/>
                <c:pt idx="0">
                  <c:v>14.804501091100933</c:v>
                </c:pt>
                <c:pt idx="1">
                  <c:v>11.081441922563418</c:v>
                </c:pt>
                <c:pt idx="2">
                  <c:v>19.069849908270438</c:v>
                </c:pt>
                <c:pt idx="3">
                  <c:v>8.3851068301910772</c:v>
                </c:pt>
                <c:pt idx="4">
                  <c:v>9.7083736001364329</c:v>
                </c:pt>
                <c:pt idx="5">
                  <c:v>13.864281468625936</c:v>
                </c:pt>
                <c:pt idx="6">
                  <c:v>19.706949356094764</c:v>
                </c:pt>
                <c:pt idx="7">
                  <c:v>14.607953761641829</c:v>
                </c:pt>
                <c:pt idx="8">
                  <c:v>14.508861300509778</c:v>
                </c:pt>
                <c:pt idx="9">
                  <c:v>15.195777798892623</c:v>
                </c:pt>
                <c:pt idx="10">
                  <c:v>12.501090519336467</c:v>
                </c:pt>
                <c:pt idx="11">
                  <c:v>20.826153627266546</c:v>
                </c:pt>
                <c:pt idx="12">
                  <c:v>37.122232547037108</c:v>
                </c:pt>
                <c:pt idx="13">
                  <c:v>14.708285011998278</c:v>
                </c:pt>
                <c:pt idx="14">
                  <c:v>9.3218466975922247</c:v>
                </c:pt>
                <c:pt idx="15">
                  <c:v>11.188759912913014</c:v>
                </c:pt>
                <c:pt idx="16">
                  <c:v>8.4070927745559381</c:v>
                </c:pt>
                <c:pt idx="17">
                  <c:v>8.3098844518948702</c:v>
                </c:pt>
                <c:pt idx="18">
                  <c:v>7.3816743647011833</c:v>
                </c:pt>
                <c:pt idx="19">
                  <c:v>10.640142222757577</c:v>
                </c:pt>
                <c:pt idx="20">
                  <c:v>11.77168464444221</c:v>
                </c:pt>
                <c:pt idx="21">
                  <c:v>17.065981120974797</c:v>
                </c:pt>
              </c:numCache>
            </c:numRef>
          </c:val>
          <c:extLst>
            <c:ext xmlns:c16="http://schemas.microsoft.com/office/drawing/2014/chart" uri="{C3380CC4-5D6E-409C-BE32-E72D297353CC}">
              <c16:uniqueId val="{00000007-05BB-4FCB-9D59-84AB9A25C6C5}"/>
            </c:ext>
          </c:extLst>
        </c:ser>
        <c:ser>
          <c:idx val="8"/>
          <c:order val="8"/>
          <c:tx>
            <c:strRef>
              <c:f>fig.6!$I$31</c:f>
              <c:strCache>
                <c:ptCount val="1"/>
                <c:pt idx="0">
                  <c:v>Attività svolte da famiglie e convivenze</c:v>
                </c:pt>
              </c:strCache>
            </c:strRef>
          </c:tx>
          <c:spPr>
            <a:solidFill>
              <a:srgbClr val="C4BD97"/>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fig.6!$A$32:$A$53</c:f>
              <c:strCache>
                <c:ptCount val="22"/>
                <c:pt idx="0">
                  <c:v>Piemonte </c:v>
                </c:pt>
                <c:pt idx="1">
                  <c:v>Valle d'Aosta</c:v>
                </c:pt>
                <c:pt idx="2">
                  <c:v>Lombardia </c:v>
                </c:pt>
                <c:pt idx="3">
                  <c:v>          Bolzano</c:v>
                </c:pt>
                <c:pt idx="4">
                  <c:v>          Trento </c:v>
                </c:pt>
                <c:pt idx="5">
                  <c:v>Veneto </c:v>
                </c:pt>
                <c:pt idx="6">
                  <c:v>Friuli Venezia Giulia</c:v>
                </c:pt>
                <c:pt idx="7">
                  <c:v>Liguria </c:v>
                </c:pt>
                <c:pt idx="8">
                  <c:v>Emilia 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fig.6!$I$32:$I$53</c:f>
              <c:numCache>
                <c:formatCode>0.0</c:formatCode>
                <c:ptCount val="22"/>
                <c:pt idx="0">
                  <c:v>3.9378552073091773</c:v>
                </c:pt>
                <c:pt idx="1">
                  <c:v>2.2748279757625554</c:v>
                </c:pt>
                <c:pt idx="2">
                  <c:v>3.3171872883755866</c:v>
                </c:pt>
                <c:pt idx="3">
                  <c:v>2.2539190622601759</c:v>
                </c:pt>
                <c:pt idx="4">
                  <c:v>1.66164515945654</c:v>
                </c:pt>
                <c:pt idx="5">
                  <c:v>3.3399341612445581</c:v>
                </c:pt>
                <c:pt idx="6">
                  <c:v>5.4978162491013585</c:v>
                </c:pt>
                <c:pt idx="7">
                  <c:v>5.4221832343505163</c:v>
                </c:pt>
                <c:pt idx="8">
                  <c:v>3.3109099111769464</c:v>
                </c:pt>
                <c:pt idx="9">
                  <c:v>4.4963924465345393</c:v>
                </c:pt>
                <c:pt idx="10">
                  <c:v>4.7272455351022602</c:v>
                </c:pt>
                <c:pt idx="11">
                  <c:v>3.1673964936686851</c:v>
                </c:pt>
                <c:pt idx="12">
                  <c:v>2.6996786046154764</c:v>
                </c:pt>
                <c:pt idx="13">
                  <c:v>2.1403616259308698</c:v>
                </c:pt>
                <c:pt idx="14">
                  <c:v>1.3454625780669518</c:v>
                </c:pt>
                <c:pt idx="15">
                  <c:v>1.7874265344568909</c:v>
                </c:pt>
                <c:pt idx="16">
                  <c:v>1.1129827071869571</c:v>
                </c:pt>
                <c:pt idx="17">
                  <c:v>0.92731179362323457</c:v>
                </c:pt>
                <c:pt idx="18">
                  <c:v>1.3600486073214779</c:v>
                </c:pt>
                <c:pt idx="19">
                  <c:v>1.5039647927692676</c:v>
                </c:pt>
                <c:pt idx="20">
                  <c:v>7.1645864154087011</c:v>
                </c:pt>
                <c:pt idx="21">
                  <c:v>2.931670081893464</c:v>
                </c:pt>
              </c:numCache>
            </c:numRef>
          </c:val>
          <c:extLst>
            <c:ext xmlns:c16="http://schemas.microsoft.com/office/drawing/2014/chart" uri="{C3380CC4-5D6E-409C-BE32-E72D297353CC}">
              <c16:uniqueId val="{00000008-05BB-4FCB-9D59-84AB9A25C6C5}"/>
            </c:ext>
          </c:extLst>
        </c:ser>
        <c:dLbls>
          <c:showLegendKey val="0"/>
          <c:showVal val="0"/>
          <c:showCatName val="0"/>
          <c:showSerName val="0"/>
          <c:showPercent val="0"/>
          <c:showBubbleSize val="0"/>
        </c:dLbls>
        <c:gapWidth val="150"/>
        <c:overlap val="100"/>
        <c:axId val="186743424"/>
        <c:axId val="186757504"/>
      </c:barChart>
      <c:catAx>
        <c:axId val="18674342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757504"/>
        <c:crosses val="autoZero"/>
        <c:auto val="1"/>
        <c:lblAlgn val="ctr"/>
        <c:lblOffset val="100"/>
        <c:noMultiLvlLbl val="0"/>
      </c:catAx>
      <c:valAx>
        <c:axId val="186757504"/>
        <c:scaling>
          <c:orientation val="minMax"/>
          <c:max val="100"/>
          <c:min val="0"/>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6743424"/>
        <c:crosses val="max"/>
        <c:crossBetween val="between"/>
      </c:valAx>
      <c:spPr>
        <a:noFill/>
        <a:ln>
          <a:noFill/>
        </a:ln>
        <a:effectLst/>
      </c:spPr>
    </c:plotArea>
    <c:legend>
      <c:legendPos val="b"/>
      <c:layout>
        <c:manualLayout>
          <c:xMode val="edge"/>
          <c:yMode val="edge"/>
          <c:x val="7.1171710880772662E-2"/>
          <c:y val="1.9070781777421242E-3"/>
          <c:w val="0.88025534943725259"/>
          <c:h val="0.13885060315881939"/>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255" l="0.70000000000000062" r="0.70000000000000062" t="0.7500000000000025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percentStacked"/>
        <c:varyColors val="0"/>
        <c:ser>
          <c:idx val="0"/>
          <c:order val="0"/>
          <c:tx>
            <c:strRef>
              <c:f>fig.8!$B$37</c:f>
              <c:strCache>
                <c:ptCount val="1"/>
                <c:pt idx="0">
                  <c:v> Tempo Indeterminato (c)</c:v>
                </c:pt>
              </c:strCache>
            </c:strRef>
          </c:tx>
          <c:spPr>
            <a:solidFill>
              <a:srgbClr val="558ED5"/>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fig.8!$A$38:$A$59</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fig.8!$B$38:$B$59</c:f>
              <c:numCache>
                <c:formatCode>0.0</c:formatCode>
                <c:ptCount val="22"/>
                <c:pt idx="0">
                  <c:v>17.500779357809165</c:v>
                </c:pt>
                <c:pt idx="1">
                  <c:v>9.9542980384101885</c:v>
                </c:pt>
                <c:pt idx="2">
                  <c:v>19.501188174889496</c:v>
                </c:pt>
                <c:pt idx="3">
                  <c:v>9.0171426895496563</c:v>
                </c:pt>
                <c:pt idx="4">
                  <c:v>8.0143255073617183</c:v>
                </c:pt>
                <c:pt idx="5">
                  <c:v>16.681658916256367</c:v>
                </c:pt>
                <c:pt idx="6">
                  <c:v>14.395302546116415</c:v>
                </c:pt>
                <c:pt idx="7">
                  <c:v>14.638373734122368</c:v>
                </c:pt>
                <c:pt idx="8">
                  <c:v>12.818246078032047</c:v>
                </c:pt>
                <c:pt idx="9">
                  <c:v>15.451829567007206</c:v>
                </c:pt>
                <c:pt idx="10">
                  <c:v>13.676981940999788</c:v>
                </c:pt>
                <c:pt idx="11">
                  <c:v>10.994514441089525</c:v>
                </c:pt>
                <c:pt idx="12">
                  <c:v>10.648619790112617</c:v>
                </c:pt>
                <c:pt idx="13">
                  <c:v>12.021618782958797</c:v>
                </c:pt>
                <c:pt idx="14">
                  <c:v>11.94851095447517</c:v>
                </c:pt>
                <c:pt idx="15">
                  <c:v>14.032999800707676</c:v>
                </c:pt>
                <c:pt idx="16">
                  <c:v>6.8040382393357888</c:v>
                </c:pt>
                <c:pt idx="17">
                  <c:v>7.1956468232586293</c:v>
                </c:pt>
                <c:pt idx="18">
                  <c:v>9.190103009265771</c:v>
                </c:pt>
                <c:pt idx="19">
                  <c:v>10.256622596683835</c:v>
                </c:pt>
                <c:pt idx="20">
                  <c:v>13.150826594659812</c:v>
                </c:pt>
                <c:pt idx="21">
                  <c:v>13.321384775021224</c:v>
                </c:pt>
              </c:numCache>
            </c:numRef>
          </c:val>
          <c:extLst>
            <c:ext xmlns:c16="http://schemas.microsoft.com/office/drawing/2014/chart" uri="{C3380CC4-5D6E-409C-BE32-E72D297353CC}">
              <c16:uniqueId val="{00000000-45D0-4E89-8D23-603B9CD882BD}"/>
            </c:ext>
          </c:extLst>
        </c:ser>
        <c:ser>
          <c:idx val="1"/>
          <c:order val="1"/>
          <c:tx>
            <c:strRef>
              <c:f>fig.8!$C$37</c:f>
              <c:strCache>
                <c:ptCount val="1"/>
                <c:pt idx="0">
                  <c:v> Tempo Determinato </c:v>
                </c:pt>
              </c:strCache>
            </c:strRef>
          </c:tx>
          <c:spPr>
            <a:solidFill>
              <a:srgbClr val="BE3936"/>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fig.8!$A$38:$A$59</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fig.8!$C$38:$C$59</c:f>
              <c:numCache>
                <c:formatCode>0.0</c:formatCode>
                <c:ptCount val="22"/>
                <c:pt idx="0">
                  <c:v>59.2133581928491</c:v>
                </c:pt>
                <c:pt idx="1">
                  <c:v>69.705761528191431</c:v>
                </c:pt>
                <c:pt idx="2">
                  <c:v>55.314774000517133</c:v>
                </c:pt>
                <c:pt idx="3">
                  <c:v>78.290814705465422</c:v>
                </c:pt>
                <c:pt idx="4">
                  <c:v>75.352168722642261</c:v>
                </c:pt>
                <c:pt idx="5">
                  <c:v>60.270856444177447</c:v>
                </c:pt>
                <c:pt idx="6">
                  <c:v>60.267369234669069</c:v>
                </c:pt>
                <c:pt idx="7">
                  <c:v>59.210707830313147</c:v>
                </c:pt>
                <c:pt idx="8">
                  <c:v>61.926545179573068</c:v>
                </c:pt>
                <c:pt idx="9">
                  <c:v>62.303873600507409</c:v>
                </c:pt>
                <c:pt idx="10">
                  <c:v>59.227663048219647</c:v>
                </c:pt>
                <c:pt idx="11">
                  <c:v>58.665127970027029</c:v>
                </c:pt>
                <c:pt idx="12">
                  <c:v>64.623596559279122</c:v>
                </c:pt>
                <c:pt idx="13">
                  <c:v>66.235603889046928</c:v>
                </c:pt>
                <c:pt idx="14">
                  <c:v>75.767616523083731</c:v>
                </c:pt>
                <c:pt idx="15">
                  <c:v>73.1682027216563</c:v>
                </c:pt>
                <c:pt idx="16">
                  <c:v>81.13626133095066</c:v>
                </c:pt>
                <c:pt idx="17">
                  <c:v>82.972453384954136</c:v>
                </c:pt>
                <c:pt idx="18">
                  <c:v>80.77619816484858</c:v>
                </c:pt>
                <c:pt idx="19">
                  <c:v>79.559242812233478</c:v>
                </c:pt>
                <c:pt idx="20">
                  <c:v>74.091033135601734</c:v>
                </c:pt>
                <c:pt idx="21">
                  <c:v>66.393857668197555</c:v>
                </c:pt>
              </c:numCache>
            </c:numRef>
          </c:val>
          <c:extLst>
            <c:ext xmlns:c16="http://schemas.microsoft.com/office/drawing/2014/chart" uri="{C3380CC4-5D6E-409C-BE32-E72D297353CC}">
              <c16:uniqueId val="{00000001-45D0-4E89-8D23-603B9CD882BD}"/>
            </c:ext>
          </c:extLst>
        </c:ser>
        <c:ser>
          <c:idx val="2"/>
          <c:order val="2"/>
          <c:tx>
            <c:strRef>
              <c:f>fig.8!$D$37</c:f>
              <c:strCache>
                <c:ptCount val="1"/>
                <c:pt idx="0">
                  <c:v> Apprendistato </c:v>
                </c:pt>
              </c:strCache>
            </c:strRef>
          </c:tx>
          <c:spPr>
            <a:solidFill>
              <a:srgbClr val="8BAF40"/>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fig.8!$A$38:$A$59</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fig.8!$D$38:$D$59</c:f>
              <c:numCache>
                <c:formatCode>0.0</c:formatCode>
                <c:ptCount val="22"/>
                <c:pt idx="0">
                  <c:v>4.2073331574782378</c:v>
                </c:pt>
                <c:pt idx="1">
                  <c:v>6.2005751258087711</c:v>
                </c:pt>
                <c:pt idx="2">
                  <c:v>3.0499033453587301</c:v>
                </c:pt>
                <c:pt idx="3">
                  <c:v>1.861401819363858</c:v>
                </c:pt>
                <c:pt idx="4">
                  <c:v>3.2255130464442048</c:v>
                </c:pt>
                <c:pt idx="5">
                  <c:v>4.6123152589315133</c:v>
                </c:pt>
                <c:pt idx="6">
                  <c:v>3.3988389343461836</c:v>
                </c:pt>
                <c:pt idx="7">
                  <c:v>4.5576900629268966</c:v>
                </c:pt>
                <c:pt idx="8">
                  <c:v>4.1601445132631829</c:v>
                </c:pt>
                <c:pt idx="9">
                  <c:v>3.678507569877453</c:v>
                </c:pt>
                <c:pt idx="10">
                  <c:v>4.1103231676159373</c:v>
                </c:pt>
                <c:pt idx="11">
                  <c:v>4.0567842294133456</c:v>
                </c:pt>
                <c:pt idx="12">
                  <c:v>2.144802687104117</c:v>
                </c:pt>
                <c:pt idx="13">
                  <c:v>1.9485350429968709</c:v>
                </c:pt>
                <c:pt idx="14">
                  <c:v>1.4016908649115409</c:v>
                </c:pt>
                <c:pt idx="15">
                  <c:v>1.8005873483216202</c:v>
                </c:pt>
                <c:pt idx="16">
                  <c:v>1.3238127774721247</c:v>
                </c:pt>
                <c:pt idx="17">
                  <c:v>1.0104638554617602</c:v>
                </c:pt>
                <c:pt idx="18">
                  <c:v>1.5451389865598506</c:v>
                </c:pt>
                <c:pt idx="19">
                  <c:v>1.8082208281485768</c:v>
                </c:pt>
                <c:pt idx="20">
                  <c:v>0.92727977823420427</c:v>
                </c:pt>
                <c:pt idx="21">
                  <c:v>2.7988569692409864</c:v>
                </c:pt>
              </c:numCache>
            </c:numRef>
          </c:val>
          <c:extLst>
            <c:ext xmlns:c16="http://schemas.microsoft.com/office/drawing/2014/chart" uri="{C3380CC4-5D6E-409C-BE32-E72D297353CC}">
              <c16:uniqueId val="{00000002-45D0-4E89-8D23-603B9CD882BD}"/>
            </c:ext>
          </c:extLst>
        </c:ser>
        <c:ser>
          <c:idx val="3"/>
          <c:order val="3"/>
          <c:tx>
            <c:strRef>
              <c:f>fig.8!$E$37</c:f>
              <c:strCache>
                <c:ptCount val="1"/>
                <c:pt idx="0">
                  <c:v> Contratti di Collaborazione</c:v>
                </c:pt>
              </c:strCache>
            </c:strRef>
          </c:tx>
          <c:spPr>
            <a:solidFill>
              <a:srgbClr val="694A8E"/>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fig.8!$A$38:$A$59</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fig.8!$E$38:$E$59</c:f>
              <c:numCache>
                <c:formatCode>0.0</c:formatCode>
                <c:ptCount val="22"/>
                <c:pt idx="0">
                  <c:v>8.4289045826239182</c:v>
                </c:pt>
                <c:pt idx="1">
                  <c:v>4.4906028550888362</c:v>
                </c:pt>
                <c:pt idx="2">
                  <c:v>7.0764495118017159</c:v>
                </c:pt>
                <c:pt idx="3">
                  <c:v>4.3924781378160791</c:v>
                </c:pt>
                <c:pt idx="4">
                  <c:v>5.0832812233528504</c:v>
                </c:pt>
                <c:pt idx="5">
                  <c:v>8.0868088334546488</c:v>
                </c:pt>
                <c:pt idx="6">
                  <c:v>6.5807572275713611</c:v>
                </c:pt>
                <c:pt idx="7">
                  <c:v>6.9017965469794023</c:v>
                </c:pt>
                <c:pt idx="8">
                  <c:v>7.9003749819632398</c:v>
                </c:pt>
                <c:pt idx="9">
                  <c:v>7.2201662670613773</c:v>
                </c:pt>
                <c:pt idx="10">
                  <c:v>9.4526216084848631</c:v>
                </c:pt>
                <c:pt idx="11">
                  <c:v>10.048848348799343</c:v>
                </c:pt>
                <c:pt idx="12">
                  <c:v>7.1120983623328016</c:v>
                </c:pt>
                <c:pt idx="13">
                  <c:v>6.0461842556326264</c:v>
                </c:pt>
                <c:pt idx="14">
                  <c:v>6.3337148824226368</c:v>
                </c:pt>
                <c:pt idx="15">
                  <c:v>5.6529455781545526</c:v>
                </c:pt>
                <c:pt idx="16">
                  <c:v>4.1294549190716019</c:v>
                </c:pt>
                <c:pt idx="17">
                  <c:v>2.8278353190045702</c:v>
                </c:pt>
                <c:pt idx="18">
                  <c:v>5.9617104826414478</c:v>
                </c:pt>
                <c:pt idx="19">
                  <c:v>4.8316374653289005</c:v>
                </c:pt>
                <c:pt idx="20">
                  <c:v>5.4731913304511437</c:v>
                </c:pt>
                <c:pt idx="21">
                  <c:v>6.6294647508058846</c:v>
                </c:pt>
              </c:numCache>
            </c:numRef>
          </c:val>
          <c:extLst>
            <c:ext xmlns:c16="http://schemas.microsoft.com/office/drawing/2014/chart" uri="{C3380CC4-5D6E-409C-BE32-E72D297353CC}">
              <c16:uniqueId val="{00000004-45D0-4E89-8D23-603B9CD882BD}"/>
            </c:ext>
          </c:extLst>
        </c:ser>
        <c:ser>
          <c:idx val="4"/>
          <c:order val="4"/>
          <c:tx>
            <c:strRef>
              <c:f>fig.8!$F$37</c:f>
              <c:strCache>
                <c:ptCount val="1"/>
                <c:pt idx="0">
                  <c:v>Altro (d)</c:v>
                </c:pt>
              </c:strCache>
            </c:strRef>
          </c:tx>
          <c:spPr>
            <a:solidFill>
              <a:srgbClr val="2F9FBC"/>
            </a:solidFill>
            <a:ln>
              <a:noFill/>
            </a:ln>
            <a:effectLst/>
            <a:scene3d>
              <a:camera prst="orthographicFront"/>
              <a:lightRig rig="threePt" dir="t">
                <a:rot lat="0" lon="0" rev="1200000"/>
              </a:lightRig>
            </a:scene3d>
            <a:sp3d>
              <a:bevelT w="63500" h="25400"/>
            </a:sp3d>
          </c:spPr>
          <c:invertIfNegative val="0"/>
          <c:dLbls>
            <c:dLbl>
              <c:idx val="0"/>
              <c:tx>
                <c:rich>
                  <a:bodyPr/>
                  <a:lstStyle/>
                  <a:p>
                    <a:fld id="{49A8DCDC-B460-40F4-8684-E660E26A8E8D}" type="VALUE">
                      <a:rPr lang="en-US" b="1"/>
                      <a:pPr/>
                      <a:t>[VALORE]</a:t>
                    </a:fld>
                    <a:endParaRPr lang="it-IT"/>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6C38-4BAF-A7C2-B0AB1EDE32C5}"/>
                </c:ext>
              </c:extLst>
            </c:dLbl>
            <c:spPr>
              <a:noFill/>
              <a:ln>
                <a:noFill/>
              </a:ln>
              <a:effectLst/>
            </c:spPr>
            <c:txPr>
              <a:bodyPr rot="0" spcFirstLastPara="1" vertOverflow="ellipsis" vert="horz" wrap="square" anchor="ctr" anchorCtr="1"/>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fig.8!$A$38:$A$59</c:f>
              <c:strCache>
                <c:ptCount val="22"/>
                <c:pt idx="0">
                  <c:v>Piemonte </c:v>
                </c:pt>
                <c:pt idx="1">
                  <c:v>Valle d'Aosta</c:v>
                </c:pt>
                <c:pt idx="2">
                  <c:v>Lombardia </c:v>
                </c:pt>
                <c:pt idx="3">
                  <c:v>         Bolzano</c:v>
                </c:pt>
                <c:pt idx="4">
                  <c:v>        Trento </c:v>
                </c:pt>
                <c:pt idx="5">
                  <c:v>Veneto </c:v>
                </c:pt>
                <c:pt idx="6">
                  <c:v>Friuli Venezia Giulia</c:v>
                </c:pt>
                <c:pt idx="7">
                  <c:v>Liguria </c:v>
                </c:pt>
                <c:pt idx="8">
                  <c:v>Emilia-Romagna </c:v>
                </c:pt>
                <c:pt idx="9">
                  <c:v>Toscana </c:v>
                </c:pt>
                <c:pt idx="10">
                  <c:v>Umbria </c:v>
                </c:pt>
                <c:pt idx="11">
                  <c:v>Marche </c:v>
                </c:pt>
                <c:pt idx="12">
                  <c:v>Lazio </c:v>
                </c:pt>
                <c:pt idx="13">
                  <c:v>Abruzzo </c:v>
                </c:pt>
                <c:pt idx="14">
                  <c:v>Molise </c:v>
                </c:pt>
                <c:pt idx="15">
                  <c:v>Campania </c:v>
                </c:pt>
                <c:pt idx="16">
                  <c:v>Puglia </c:v>
                </c:pt>
                <c:pt idx="17">
                  <c:v>Basilicata </c:v>
                </c:pt>
                <c:pt idx="18">
                  <c:v>Calabria </c:v>
                </c:pt>
                <c:pt idx="19">
                  <c:v>Sicilia </c:v>
                </c:pt>
                <c:pt idx="20">
                  <c:v>Sardegna </c:v>
                </c:pt>
                <c:pt idx="21">
                  <c:v>Totale (b)</c:v>
                </c:pt>
              </c:strCache>
            </c:strRef>
          </c:cat>
          <c:val>
            <c:numRef>
              <c:f>fig.8!$F$38:$F$59</c:f>
              <c:numCache>
                <c:formatCode>0.0</c:formatCode>
                <c:ptCount val="22"/>
                <c:pt idx="0">
                  <c:v>10.649624709239587</c:v>
                </c:pt>
                <c:pt idx="1">
                  <c:v>9.6487624525007689</c:v>
                </c:pt>
                <c:pt idx="2">
                  <c:v>15.057684967432927</c:v>
                </c:pt>
                <c:pt idx="3">
                  <c:v>6.4381626478049832</c:v>
                </c:pt>
                <c:pt idx="4">
                  <c:v>8.3247115001989656</c:v>
                </c:pt>
                <c:pt idx="5">
                  <c:v>10.348360547180027</c:v>
                </c:pt>
                <c:pt idx="6">
                  <c:v>15.357732057296969</c:v>
                </c:pt>
                <c:pt idx="7">
                  <c:v>14.691431825658185</c:v>
                </c:pt>
                <c:pt idx="8">
                  <c:v>13.194689247168457</c:v>
                </c:pt>
                <c:pt idx="9">
                  <c:v>11.345622995546551</c:v>
                </c:pt>
                <c:pt idx="10">
                  <c:v>13.532410234679762</c:v>
                </c:pt>
                <c:pt idx="11">
                  <c:v>16.234725010670754</c:v>
                </c:pt>
                <c:pt idx="12">
                  <c:v>15.470882601171345</c:v>
                </c:pt>
                <c:pt idx="13">
                  <c:v>13.748058029364785</c:v>
                </c:pt>
                <c:pt idx="14">
                  <c:v>4.5484667751069336</c:v>
                </c:pt>
                <c:pt idx="15">
                  <c:v>5.3452645511598433</c:v>
                </c:pt>
                <c:pt idx="16">
                  <c:v>6.606432733169834</c:v>
                </c:pt>
                <c:pt idx="17">
                  <c:v>5.9936006173209071</c:v>
                </c:pt>
                <c:pt idx="18">
                  <c:v>2.5268493566843504</c:v>
                </c:pt>
                <c:pt idx="19">
                  <c:v>3.5442762976052067</c:v>
                </c:pt>
                <c:pt idx="20">
                  <c:v>6.3576691610531002</c:v>
                </c:pt>
                <c:pt idx="21">
                  <c:v>10.856435836734352</c:v>
                </c:pt>
              </c:numCache>
            </c:numRef>
          </c:val>
          <c:extLst>
            <c:ext xmlns:c16="http://schemas.microsoft.com/office/drawing/2014/chart" uri="{C3380CC4-5D6E-409C-BE32-E72D297353CC}">
              <c16:uniqueId val="{00000005-45D0-4E89-8D23-603B9CD882BD}"/>
            </c:ext>
          </c:extLst>
        </c:ser>
        <c:dLbls>
          <c:showLegendKey val="0"/>
          <c:showVal val="0"/>
          <c:showCatName val="0"/>
          <c:showSerName val="0"/>
          <c:showPercent val="0"/>
          <c:showBubbleSize val="0"/>
        </c:dLbls>
        <c:gapWidth val="100"/>
        <c:overlap val="100"/>
        <c:axId val="188932864"/>
        <c:axId val="188934400"/>
      </c:barChart>
      <c:catAx>
        <c:axId val="18893286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solidFill>
                <a:latin typeface="+mn-lt"/>
                <a:ea typeface="+mn-ea"/>
                <a:cs typeface="+mn-cs"/>
              </a:defRPr>
            </a:pPr>
            <a:endParaRPr lang="it-IT"/>
          </a:p>
        </c:txPr>
        <c:crossAx val="188934400"/>
        <c:crosses val="autoZero"/>
        <c:auto val="1"/>
        <c:lblAlgn val="ctr"/>
        <c:lblOffset val="100"/>
        <c:noMultiLvlLbl val="0"/>
      </c:catAx>
      <c:valAx>
        <c:axId val="188934400"/>
        <c:scaling>
          <c:orientation val="minMax"/>
        </c:scaling>
        <c:delete val="0"/>
        <c:axPos val="b"/>
        <c:numFmt formatCode="0%"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it-IT"/>
          </a:p>
        </c:txPr>
        <c:crossAx val="188932864"/>
        <c:crosses val="max"/>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chemeClr val="bg1"/>
          </a:solidFill>
        </a:defRPr>
      </a:pPr>
      <a:endParaRPr lang="it-IT"/>
    </a:p>
  </c:txPr>
  <c:printSettings>
    <c:headerFooter/>
    <c:pageMargins b="0.75000000000000522" l="0.70000000000000062" r="0.70000000000000062" t="0.7500000000000052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7.4496641644399411E-2"/>
          <c:y val="5.1400399414482309E-2"/>
          <c:w val="0.91430380577427817"/>
          <c:h val="0.68910104986876641"/>
        </c:manualLayout>
      </c:layout>
      <c:barChart>
        <c:barDir val="col"/>
        <c:grouping val="stacked"/>
        <c:varyColors val="0"/>
        <c:ser>
          <c:idx val="2"/>
          <c:order val="0"/>
          <c:tx>
            <c:strRef>
              <c:f>fig.9!$A$28</c:f>
              <c:strCache>
                <c:ptCount val="1"/>
                <c:pt idx="0">
                  <c:v>Servizi</c:v>
                </c:pt>
              </c:strCache>
            </c:strRef>
          </c:tx>
          <c:spPr>
            <a:solidFill>
              <a:srgbClr val="193658"/>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2022</c:v>
                </c:pt>
                <c:pt idx="1">
                  <c:v>2023</c:v>
                </c:pt>
                <c:pt idx="2">
                  <c:v>2024</c:v>
                </c:pt>
              </c:numCache>
            </c:numRef>
          </c:cat>
          <c:val>
            <c:numRef>
              <c:f>fig.9!$B$28:$D$28</c:f>
              <c:numCache>
                <c:formatCode>0.0</c:formatCode>
                <c:ptCount val="3"/>
                <c:pt idx="0">
                  <c:v>74.103719216772973</c:v>
                </c:pt>
                <c:pt idx="1">
                  <c:v>75.635732495249187</c:v>
                </c:pt>
                <c:pt idx="2">
                  <c:v>75.767505452429475</c:v>
                </c:pt>
              </c:numCache>
            </c:numRef>
          </c:val>
          <c:extLst>
            <c:ext xmlns:c16="http://schemas.microsoft.com/office/drawing/2014/chart" uri="{C3380CC4-5D6E-409C-BE32-E72D297353CC}">
              <c16:uniqueId val="{00000000-4122-47DB-B9E6-A08CE99AC6AB}"/>
            </c:ext>
          </c:extLst>
        </c:ser>
        <c:ser>
          <c:idx val="1"/>
          <c:order val="1"/>
          <c:tx>
            <c:strRef>
              <c:f>fig.9!$A$27</c:f>
              <c:strCache>
                <c:ptCount val="1"/>
                <c:pt idx="0">
                  <c:v>Industria</c:v>
                </c:pt>
              </c:strCache>
            </c:strRef>
          </c:tx>
          <c:spPr>
            <a:solidFill>
              <a:srgbClr val="B6CED5"/>
            </a:solidFill>
            <a:ln>
              <a:noFill/>
            </a:ln>
            <a:effectLst/>
          </c:spPr>
          <c:invertIfNegative val="0"/>
          <c:dPt>
            <c:idx val="0"/>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5-4660-4C89-B873-40FFFB01E33A}"/>
              </c:ext>
            </c:extLst>
          </c:dPt>
          <c:dPt>
            <c:idx val="1"/>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3-15BA-496E-9249-AF88EAD4AC6A}"/>
              </c:ext>
            </c:extLst>
          </c:dPt>
          <c:dPt>
            <c:idx val="2"/>
            <c:invertIfNegative val="0"/>
            <c:bubble3D val="0"/>
            <c:spPr>
              <a:solidFill>
                <a:srgbClr val="B6CED5"/>
              </a:solidFill>
              <a:ln>
                <a:noFill/>
              </a:ln>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CE06-461F-B128-DCAD582567CB}"/>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2022</c:v>
                </c:pt>
                <c:pt idx="1">
                  <c:v>2023</c:v>
                </c:pt>
                <c:pt idx="2">
                  <c:v>2024</c:v>
                </c:pt>
              </c:numCache>
            </c:numRef>
          </c:cat>
          <c:val>
            <c:numRef>
              <c:f>fig.9!$B$27:$D$27</c:f>
              <c:numCache>
                <c:formatCode>0.0</c:formatCode>
                <c:ptCount val="3"/>
                <c:pt idx="0">
                  <c:v>13.906981076193176</c:v>
                </c:pt>
                <c:pt idx="1">
                  <c:v>13.190963393607905</c:v>
                </c:pt>
                <c:pt idx="2">
                  <c:v>12.666305254978976</c:v>
                </c:pt>
              </c:numCache>
            </c:numRef>
          </c:val>
          <c:extLst>
            <c:ext xmlns:c16="http://schemas.microsoft.com/office/drawing/2014/chart" uri="{C3380CC4-5D6E-409C-BE32-E72D297353CC}">
              <c16:uniqueId val="{00000001-4122-47DB-B9E6-A08CE99AC6AB}"/>
            </c:ext>
          </c:extLst>
        </c:ser>
        <c:ser>
          <c:idx val="0"/>
          <c:order val="2"/>
          <c:tx>
            <c:strRef>
              <c:f>fig.9!$A$26</c:f>
              <c:strCache>
                <c:ptCount val="1"/>
                <c:pt idx="0">
                  <c:v>Agricoltura</c:v>
                </c:pt>
              </c:strCache>
            </c:strRef>
          </c:tx>
          <c:spPr>
            <a:solidFill>
              <a:srgbClr val="939393"/>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fig.9!$B$25:$D$25</c:f>
              <c:numCache>
                <c:formatCode>General</c:formatCode>
                <c:ptCount val="3"/>
                <c:pt idx="0">
                  <c:v>2022</c:v>
                </c:pt>
                <c:pt idx="1">
                  <c:v>2023</c:v>
                </c:pt>
                <c:pt idx="2">
                  <c:v>2024</c:v>
                </c:pt>
              </c:numCache>
            </c:numRef>
          </c:cat>
          <c:val>
            <c:numRef>
              <c:f>fig.9!$B$26:$D$26</c:f>
              <c:numCache>
                <c:formatCode>0.0</c:formatCode>
                <c:ptCount val="3"/>
                <c:pt idx="0">
                  <c:v>11.98929970703386</c:v>
                </c:pt>
                <c:pt idx="1">
                  <c:v>11.173304111142908</c:v>
                </c:pt>
                <c:pt idx="2">
                  <c:v>11.566189292591552</c:v>
                </c:pt>
              </c:numCache>
            </c:numRef>
          </c:val>
          <c:extLst>
            <c:ext xmlns:c16="http://schemas.microsoft.com/office/drawing/2014/chart" uri="{C3380CC4-5D6E-409C-BE32-E72D297353CC}">
              <c16:uniqueId val="{00000002-4122-47DB-B9E6-A08CE99AC6AB}"/>
            </c:ext>
          </c:extLst>
        </c:ser>
        <c:dLbls>
          <c:showLegendKey val="0"/>
          <c:showVal val="0"/>
          <c:showCatName val="0"/>
          <c:showSerName val="0"/>
          <c:showPercent val="0"/>
          <c:showBubbleSize val="0"/>
        </c:dLbls>
        <c:gapWidth val="150"/>
        <c:overlap val="100"/>
        <c:axId val="183579008"/>
        <c:axId val="183580544"/>
      </c:barChart>
      <c:catAx>
        <c:axId val="183579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580544"/>
        <c:crosses val="autoZero"/>
        <c:auto val="1"/>
        <c:lblAlgn val="ctr"/>
        <c:lblOffset val="100"/>
        <c:noMultiLvlLbl val="0"/>
      </c:catAx>
      <c:valAx>
        <c:axId val="183580544"/>
        <c:scaling>
          <c:orientation val="minMax"/>
          <c:max val="100"/>
        </c:scaling>
        <c:delete val="0"/>
        <c:axPos val="l"/>
        <c:numFmt formatCode="##,#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579008"/>
        <c:crosses val="autoZero"/>
        <c:crossBetween val="between"/>
      </c:valAx>
      <c:spPr>
        <a:noFill/>
        <a:ln>
          <a:noFill/>
        </a:ln>
        <a:effectLst/>
      </c:spPr>
    </c:plotArea>
    <c:legend>
      <c:legendPos val="b"/>
      <c:layout>
        <c:manualLayout>
          <c:xMode val="edge"/>
          <c:yMode val="edge"/>
          <c:x val="0.31268848165988283"/>
          <c:y val="0.89460899281162765"/>
          <c:w val="0.37963914217269118"/>
          <c:h val="7.774760705015536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rot lat="0" lon="0" rev="1200000"/>
      </a:lightRig>
    </a:scene3d>
    <a:sp3d>
      <a:bevelT w="63500" h="25400"/>
    </a:sp3d>
  </c:spPr>
  <c:txPr>
    <a:bodyPr/>
    <a:lstStyle/>
    <a:p>
      <a:pPr>
        <a:defRPr/>
      </a:pPr>
      <a:endParaRPr lang="it-IT"/>
    </a:p>
  </c:txPr>
  <c:printSettings>
    <c:headerFooter/>
    <c:pageMargins b="0.75000000000000433" l="0.70000000000000062" r="0.70000000000000062" t="0.7500000000000043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0"/>
    <c:plotArea>
      <c:layout>
        <c:manualLayout>
          <c:layoutTarget val="inner"/>
          <c:xMode val="edge"/>
          <c:yMode val="edge"/>
          <c:x val="0.44644256646241032"/>
          <c:y val="3.7567490218031949E-2"/>
          <c:w val="0.49329199248092293"/>
          <c:h val="0.82132467802023268"/>
        </c:manualLayout>
      </c:layout>
      <c:barChart>
        <c:barDir val="bar"/>
        <c:grouping val="clustered"/>
        <c:varyColors val="0"/>
        <c:ser>
          <c:idx val="3"/>
          <c:order val="0"/>
          <c:tx>
            <c:strRef>
              <c:f>fig.10!$E$31</c:f>
              <c:strCache>
                <c:ptCount val="1"/>
                <c:pt idx="0">
                  <c:v>2022</c:v>
                </c:pt>
              </c:strCache>
            </c:strRef>
          </c:tx>
          <c:spPr>
            <a:solidFill>
              <a:srgbClr val="D9A58C"/>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fig.10!$E$32:$E$41</c:f>
              <c:numCache>
                <c:formatCode>0.0</c:formatCode>
                <c:ptCount val="10"/>
                <c:pt idx="0">
                  <c:v>11.98929970703386</c:v>
                </c:pt>
                <c:pt idx="1">
                  <c:v>7.9636125522399892</c:v>
                </c:pt>
                <c:pt idx="2">
                  <c:v>5.9433685239531879</c:v>
                </c:pt>
                <c:pt idx="3">
                  <c:v>6.9636503451409011</c:v>
                </c:pt>
                <c:pt idx="4">
                  <c:v>17.361007119138879</c:v>
                </c:pt>
                <c:pt idx="5">
                  <c:v>14.836860380848076</c:v>
                </c:pt>
                <c:pt idx="6">
                  <c:v>17.125275876316959</c:v>
                </c:pt>
                <c:pt idx="7">
                  <c:v>12.224082174100667</c:v>
                </c:pt>
                <c:pt idx="8">
                  <c:v>3.1866135963677071</c:v>
                </c:pt>
                <c:pt idx="9">
                  <c:v>14.630311898960443</c:v>
                </c:pt>
              </c:numCache>
            </c:numRef>
          </c:val>
          <c:extLst>
            <c:ext xmlns:c16="http://schemas.microsoft.com/office/drawing/2014/chart" uri="{C3380CC4-5D6E-409C-BE32-E72D297353CC}">
              <c16:uniqueId val="{00000000-198F-47FE-96CB-E44587493524}"/>
            </c:ext>
          </c:extLst>
        </c:ser>
        <c:ser>
          <c:idx val="1"/>
          <c:order val="1"/>
          <c:tx>
            <c:strRef>
              <c:f>fig.10!$F$31</c:f>
              <c:strCache>
                <c:ptCount val="1"/>
                <c:pt idx="0">
                  <c:v>2023</c:v>
                </c:pt>
              </c:strCache>
            </c:strRef>
          </c:tx>
          <c:spPr>
            <a:solidFill>
              <a:srgbClr val="E37A22"/>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fig.10!$F$32:$F$41</c:f>
              <c:numCache>
                <c:formatCode>0.0</c:formatCode>
                <c:ptCount val="10"/>
                <c:pt idx="0">
                  <c:v>11.173304111142908</c:v>
                </c:pt>
                <c:pt idx="1">
                  <c:v>7.4532483747742875</c:v>
                </c:pt>
                <c:pt idx="2">
                  <c:v>5.737715018833617</c:v>
                </c:pt>
                <c:pt idx="3">
                  <c:v>6.9022287397078417</c:v>
                </c:pt>
                <c:pt idx="4">
                  <c:v>17.985909816802973</c:v>
                </c:pt>
                <c:pt idx="5">
                  <c:v>14.108294930525034</c:v>
                </c:pt>
                <c:pt idx="6">
                  <c:v>16.282311492301869</c:v>
                </c:pt>
                <c:pt idx="7">
                  <c:v>11.31326118154225</c:v>
                </c:pt>
                <c:pt idx="8">
                  <c:v>2.9572102118837007</c:v>
                </c:pt>
                <c:pt idx="9">
                  <c:v>17.399777304027772</c:v>
                </c:pt>
              </c:numCache>
            </c:numRef>
          </c:val>
          <c:extLst>
            <c:ext xmlns:c16="http://schemas.microsoft.com/office/drawing/2014/chart" uri="{C3380CC4-5D6E-409C-BE32-E72D297353CC}">
              <c16:uniqueId val="{00000001-198F-47FE-96CB-E44587493524}"/>
            </c:ext>
          </c:extLst>
        </c:ser>
        <c:ser>
          <c:idx val="2"/>
          <c:order val="2"/>
          <c:tx>
            <c:strRef>
              <c:f>fig.10!$G$31</c:f>
              <c:strCache>
                <c:ptCount val="1"/>
                <c:pt idx="0">
                  <c:v>2024</c:v>
                </c:pt>
              </c:strCache>
            </c:strRef>
          </c:tx>
          <c:spPr>
            <a:solidFill>
              <a:srgbClr val="CE7F4D"/>
            </a:solidFill>
            <a:ln>
              <a:noFill/>
            </a:ln>
            <a:effectLst/>
            <a:scene3d>
              <a:camera prst="orthographicFront"/>
              <a:lightRig rig="threePt" dir="t">
                <a:rot lat="0" lon="0" rev="1200000"/>
              </a:lightRig>
            </a:scene3d>
            <a:sp3d>
              <a:bevelT w="63500" h="25400"/>
            </a:sp3d>
          </c:spPr>
          <c:invertIfNegative val="0"/>
          <c:dLbls>
            <c:spPr>
              <a:noFill/>
              <a:ln>
                <a:noFill/>
              </a:ln>
              <a:effectLst/>
            </c:spPr>
            <c:txPr>
              <a:bodyPr rot="0" spcFirstLastPara="1" vertOverflow="ellipsis" vert="horz" wrap="square" lIns="38100" tIns="19050" rIns="38100" bIns="19050" anchor="ctr" anchorCtr="1">
                <a:spAutoFit/>
              </a:bodyPr>
              <a:lstStyle/>
              <a:p>
                <a:pPr>
                  <a:defRPr sz="950" b="0" i="0" u="none" strike="noStrike" kern="1200" baseline="0">
                    <a:solidFill>
                      <a:schemeClr val="tx1">
                        <a:lumMod val="75000"/>
                        <a:lumOff val="25000"/>
                      </a:schemeClr>
                    </a:solidFill>
                    <a:latin typeface="+mn-lt"/>
                    <a:ea typeface="+mn-ea"/>
                    <a:cs typeface="+mn-cs"/>
                  </a:defRPr>
                </a:pPr>
                <a:endParaRPr lang="it-IT"/>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fig.10!$A$32:$A$41</c:f>
              <c:strCache>
                <c:ptCount val="10"/>
                <c:pt idx="0">
                  <c:v>Agricoltura</c:v>
                </c:pt>
                <c:pt idx="1">
                  <c:v>Industria in senso stretto</c:v>
                </c:pt>
                <c:pt idx="2">
                  <c:v>Costruzioni</c:v>
                </c:pt>
                <c:pt idx="3">
                  <c:v>Commercio e riparazioni</c:v>
                </c:pt>
                <c:pt idx="4">
                  <c:v>Alberghi e ristoranti</c:v>
                </c:pt>
                <c:pt idx="5">
                  <c:v>Trasporti, comunicazioni, attività finanziarie e altri servizi alle imprese</c:v>
                </c:pt>
                <c:pt idx="6">
                  <c:v>P.A., istruzione e sanità</c:v>
                </c:pt>
                <c:pt idx="7">
                  <c:v>        di cui: Istruzione </c:v>
                </c:pt>
                <c:pt idx="8">
                  <c:v>Attività svolte da famiglie e convivenze</c:v>
                </c:pt>
                <c:pt idx="9">
                  <c:v>Altri servizi pubblici, sociali e personali</c:v>
                </c:pt>
              </c:strCache>
            </c:strRef>
          </c:cat>
          <c:val>
            <c:numRef>
              <c:f>fig.10!$G$32:$G$41</c:f>
              <c:numCache>
                <c:formatCode>0.0</c:formatCode>
                <c:ptCount val="10"/>
                <c:pt idx="0">
                  <c:v>11.566189292591552</c:v>
                </c:pt>
                <c:pt idx="1">
                  <c:v>6.9606602999110869</c:v>
                </c:pt>
                <c:pt idx="2">
                  <c:v>5.70564495506789</c:v>
                </c:pt>
                <c:pt idx="3">
                  <c:v>6.9110097592520816</c:v>
                </c:pt>
                <c:pt idx="4">
                  <c:v>18.414607396665239</c:v>
                </c:pt>
                <c:pt idx="5">
                  <c:v>13.859130513185654</c:v>
                </c:pt>
                <c:pt idx="6">
                  <c:v>16.585106580458238</c:v>
                </c:pt>
                <c:pt idx="7">
                  <c:v>11.478268512215072</c:v>
                </c:pt>
                <c:pt idx="8">
                  <c:v>2.931670081893464</c:v>
                </c:pt>
                <c:pt idx="9">
                  <c:v>17.065981120974797</c:v>
                </c:pt>
              </c:numCache>
            </c:numRef>
          </c:val>
          <c:extLst>
            <c:ext xmlns:c16="http://schemas.microsoft.com/office/drawing/2014/chart" uri="{C3380CC4-5D6E-409C-BE32-E72D297353CC}">
              <c16:uniqueId val="{00000002-198F-47FE-96CB-E44587493524}"/>
            </c:ext>
          </c:extLst>
        </c:ser>
        <c:dLbls>
          <c:showLegendKey val="0"/>
          <c:showVal val="0"/>
          <c:showCatName val="0"/>
          <c:showSerName val="0"/>
          <c:showPercent val="0"/>
          <c:showBubbleSize val="0"/>
        </c:dLbls>
        <c:gapWidth val="182"/>
        <c:axId val="183673216"/>
        <c:axId val="183674752"/>
      </c:barChart>
      <c:catAx>
        <c:axId val="183673216"/>
        <c:scaling>
          <c:orientation val="minMax"/>
        </c:scaling>
        <c:delete val="0"/>
        <c:axPos val="l"/>
        <c:numFmt formatCode="General"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674752"/>
        <c:crosses val="autoZero"/>
        <c:auto val="1"/>
        <c:lblAlgn val="ctr"/>
        <c:lblOffset val="100"/>
        <c:noMultiLvlLbl val="0"/>
      </c:catAx>
      <c:valAx>
        <c:axId val="18367475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spPr>
          <a:noFill/>
          <a:ln>
            <a:noFill/>
          </a:ln>
          <a:effectLst/>
        </c:spPr>
        <c:txPr>
          <a:bodyPr rot="-60000000" spcFirstLastPara="1" vertOverflow="ellipsis" vert="horz" wrap="square" anchor="b" anchorCtr="1"/>
          <a:lstStyle/>
          <a:p>
            <a:pPr>
              <a:defRPr sz="900" b="0" i="0" u="none" strike="noStrike" kern="1200" baseline="0">
                <a:solidFill>
                  <a:schemeClr val="tx1">
                    <a:lumMod val="65000"/>
                    <a:lumOff val="35000"/>
                  </a:schemeClr>
                </a:solidFill>
                <a:latin typeface="+mn-lt"/>
                <a:ea typeface="+mn-ea"/>
                <a:cs typeface="+mn-cs"/>
              </a:defRPr>
            </a:pPr>
            <a:endParaRPr lang="it-IT"/>
          </a:p>
        </c:txPr>
        <c:crossAx val="183673216"/>
        <c:crosses val="autoZero"/>
        <c:crossBetween val="between"/>
        <c:majorUnit val="2"/>
      </c:valAx>
      <c:spPr>
        <a:noFill/>
        <a:ln>
          <a:noFill/>
        </a:ln>
        <a:effectLst/>
      </c:spPr>
    </c:plotArea>
    <c:legend>
      <c:legendPos val="r"/>
      <c:layout>
        <c:manualLayout>
          <c:xMode val="edge"/>
          <c:yMode val="edge"/>
          <c:x val="0.93490403847630876"/>
          <c:y val="8.038635155524923E-2"/>
          <c:w val="6.328519316858032E-2"/>
          <c:h val="0.1584889586336082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it-IT"/>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it-IT"/>
    </a:p>
  </c:txPr>
  <c:printSettings>
    <c:headerFooter/>
    <c:pageMargins b="0.75000000000000078" l="0.70000000000000062" r="0.70000000000000062" t="0.75000000000000078"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9">
  <a:schemeClr val="accent6"/>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 id="19">
  <a:schemeClr val="accent6"/>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0</xdr:col>
      <xdr:colOff>123824</xdr:colOff>
      <xdr:row>0</xdr:row>
      <xdr:rowOff>523875</xdr:rowOff>
    </xdr:from>
    <xdr:to>
      <xdr:col>9</xdr:col>
      <xdr:colOff>438150</xdr:colOff>
      <xdr:row>18</xdr:row>
      <xdr:rowOff>38100</xdr:rowOff>
    </xdr:to>
    <xdr:graphicFrame macro="">
      <xdr:nvGraphicFramePr>
        <xdr:cNvPr id="2" name="Grafico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0</xdr:row>
      <xdr:rowOff>285750</xdr:rowOff>
    </xdr:from>
    <xdr:to>
      <xdr:col>9</xdr:col>
      <xdr:colOff>504825</xdr:colOff>
      <xdr:row>17</xdr:row>
      <xdr:rowOff>9525</xdr:rowOff>
    </xdr:to>
    <xdr:graphicFrame macro="">
      <xdr:nvGraphicFramePr>
        <xdr:cNvPr id="115" name="Grafico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50481</xdr:rowOff>
    </xdr:from>
    <xdr:to>
      <xdr:col>7</xdr:col>
      <xdr:colOff>1544954</xdr:colOff>
      <xdr:row>24</xdr:row>
      <xdr:rowOff>38100</xdr:rowOff>
    </xdr:to>
    <xdr:graphicFrame macro="">
      <xdr:nvGraphicFramePr>
        <xdr:cNvPr id="104" name="Grafico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2</xdr:row>
      <xdr:rowOff>104775</xdr:rowOff>
    </xdr:from>
    <xdr:to>
      <xdr:col>9</xdr:col>
      <xdr:colOff>200025</xdr:colOff>
      <xdr:row>21</xdr:row>
      <xdr:rowOff>76200</xdr:rowOff>
    </xdr:to>
    <xdr:graphicFrame macro="">
      <xdr:nvGraphicFramePr>
        <xdr:cNvPr id="3" name="Grafico 2">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47625</xdr:colOff>
      <xdr:row>3</xdr:row>
      <xdr:rowOff>35954</xdr:rowOff>
    </xdr:from>
    <xdr:to>
      <xdr:col>9</xdr:col>
      <xdr:colOff>1171574</xdr:colOff>
      <xdr:row>27</xdr:row>
      <xdr:rowOff>163195</xdr:rowOff>
    </xdr:to>
    <xdr:graphicFrame macro="">
      <xdr:nvGraphicFramePr>
        <xdr:cNvPr id="2" name="Grafico 9">
          <a:extLst>
            <a:ext uri="{FF2B5EF4-FFF2-40B4-BE49-F238E27FC236}">
              <a16:creationId xmlns:a16="http://schemas.microsoft.com/office/drawing/2014/main" id="{54BA0C17-A142-47B1-9A94-B300F4978C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85725</xdr:colOff>
      <xdr:row>1</xdr:row>
      <xdr:rowOff>0</xdr:rowOff>
    </xdr:from>
    <xdr:to>
      <xdr:col>5</xdr:col>
      <xdr:colOff>5086350</xdr:colOff>
      <xdr:row>23</xdr:row>
      <xdr:rowOff>38100</xdr:rowOff>
    </xdr:to>
    <xdr:graphicFrame macro="">
      <xdr:nvGraphicFramePr>
        <xdr:cNvPr id="2" name="Grafico 1">
          <a:extLst>
            <a:ext uri="{FF2B5EF4-FFF2-40B4-BE49-F238E27FC236}">
              <a16:creationId xmlns:a16="http://schemas.microsoft.com/office/drawing/2014/main" id="{00000000-0008-0000-1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209549</xdr:colOff>
      <xdr:row>1</xdr:row>
      <xdr:rowOff>144144</xdr:rowOff>
    </xdr:from>
    <xdr:to>
      <xdr:col>8</xdr:col>
      <xdr:colOff>54207</xdr:colOff>
      <xdr:row>17</xdr:row>
      <xdr:rowOff>57149</xdr:rowOff>
    </xdr:to>
    <xdr:graphicFrame macro="">
      <xdr:nvGraphicFramePr>
        <xdr:cNvPr id="7" name="Grafico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350520</xdr:colOff>
      <xdr:row>1</xdr:row>
      <xdr:rowOff>129540</xdr:rowOff>
    </xdr:from>
    <xdr:to>
      <xdr:col>18</xdr:col>
      <xdr:colOff>259079</xdr:colOff>
      <xdr:row>17</xdr:row>
      <xdr:rowOff>68580</xdr:rowOff>
    </xdr:to>
    <xdr:graphicFrame macro="">
      <xdr:nvGraphicFramePr>
        <xdr:cNvPr id="6" name="Grafico 3">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104775</xdr:rowOff>
    </xdr:from>
    <xdr:to>
      <xdr:col>11</xdr:col>
      <xdr:colOff>428625</xdr:colOff>
      <xdr:row>16</xdr:row>
      <xdr:rowOff>133350</xdr:rowOff>
    </xdr:to>
    <xdr:graphicFrame macro="">
      <xdr:nvGraphicFramePr>
        <xdr:cNvPr id="2" name="Grafico 1">
          <a:extLst>
            <a:ext uri="{FF2B5EF4-FFF2-40B4-BE49-F238E27FC236}">
              <a16:creationId xmlns:a16="http://schemas.microsoft.com/office/drawing/2014/main" id="{00000000-0008-0000-1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1</xdr:row>
      <xdr:rowOff>32384</xdr:rowOff>
    </xdr:from>
    <xdr:to>
      <xdr:col>4</xdr:col>
      <xdr:colOff>323850</xdr:colOff>
      <xdr:row>18</xdr:row>
      <xdr:rowOff>28575</xdr:rowOff>
    </xdr:to>
    <xdr:graphicFrame macro="">
      <xdr:nvGraphicFramePr>
        <xdr:cNvPr id="2" name="Grafico 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xdr:row>
      <xdr:rowOff>28575</xdr:rowOff>
    </xdr:from>
    <xdr:to>
      <xdr:col>6</xdr:col>
      <xdr:colOff>590550</xdr:colOff>
      <xdr:row>17</xdr:row>
      <xdr:rowOff>0</xdr:rowOff>
    </xdr:to>
    <xdr:graphicFrame macro="">
      <xdr:nvGraphicFramePr>
        <xdr:cNvPr id="75" name="Grafico 2">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2</xdr:row>
      <xdr:rowOff>38100</xdr:rowOff>
    </xdr:from>
    <xdr:to>
      <xdr:col>8</xdr:col>
      <xdr:colOff>314325</xdr:colOff>
      <xdr:row>17</xdr:row>
      <xdr:rowOff>95250</xdr:rowOff>
    </xdr:to>
    <xdr:graphicFrame macro="">
      <xdr:nvGraphicFramePr>
        <xdr:cNvPr id="2" name="Grafico 2">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85725</xdr:colOff>
      <xdr:row>1</xdr:row>
      <xdr:rowOff>152400</xdr:rowOff>
    </xdr:from>
    <xdr:to>
      <xdr:col>10</xdr:col>
      <xdr:colOff>373380</xdr:colOff>
      <xdr:row>25</xdr:row>
      <xdr:rowOff>19050</xdr:rowOff>
    </xdr:to>
    <xdr:graphicFrame macro="">
      <xdr:nvGraphicFramePr>
        <xdr:cNvPr id="2" name="Chart 1">
          <a:extLst>
            <a:ext uri="{FF2B5EF4-FFF2-40B4-BE49-F238E27FC236}">
              <a16:creationId xmlns:a16="http://schemas.microsoft.com/office/drawing/2014/main" id="{87E60CF0-C0A5-43E2-B1B3-DB629E9303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0.36037</cdr:x>
      <cdr:y>0.60129</cdr:y>
    </cdr:from>
    <cdr:to>
      <cdr:x>0.4389</cdr:x>
      <cdr:y>0.65273</cdr:y>
    </cdr:to>
    <cdr:sp macro="" textlink="">
      <cdr:nvSpPr>
        <cdr:cNvPr id="7" name="TextBox 6"/>
        <cdr:cNvSpPr txBox="1"/>
      </cdr:nvSpPr>
      <cdr:spPr>
        <a:xfrm xmlns:a="http://schemas.openxmlformats.org/drawingml/2006/main">
          <a:off x="2361577" y="2849880"/>
          <a:ext cx="514622" cy="24383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900" b="1"/>
        </a:p>
      </cdr:txBody>
    </cdr:sp>
  </cdr:relSizeAnchor>
  <cdr:relSizeAnchor xmlns:cdr="http://schemas.openxmlformats.org/drawingml/2006/chartDrawing">
    <cdr:from>
      <cdr:x>0.29141</cdr:x>
      <cdr:y>0.61736</cdr:y>
    </cdr:from>
    <cdr:to>
      <cdr:x>0.38808</cdr:x>
      <cdr:y>0.65273</cdr:y>
    </cdr:to>
    <cdr:sp macro="" textlink="">
      <cdr:nvSpPr>
        <cdr:cNvPr id="8" name="TextBox 1"/>
        <cdr:cNvSpPr txBox="1"/>
      </cdr:nvSpPr>
      <cdr:spPr>
        <a:xfrm xmlns:a="http://schemas.openxmlformats.org/drawingml/2006/main">
          <a:off x="1909650" y="2926080"/>
          <a:ext cx="633525" cy="16764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0.31222</cdr:x>
      <cdr:y>0.48357</cdr:y>
    </cdr:from>
    <cdr:to>
      <cdr:x>0.39049</cdr:x>
      <cdr:y>0.53876</cdr:y>
    </cdr:to>
    <cdr:sp macro="" textlink="">
      <cdr:nvSpPr>
        <cdr:cNvPr id="10" name="TextBox 1"/>
        <cdr:cNvSpPr txBox="1"/>
      </cdr:nvSpPr>
      <cdr:spPr>
        <a:xfrm xmlns:a="http://schemas.openxmlformats.org/drawingml/2006/main">
          <a:off x="2046037" y="2291925"/>
          <a:ext cx="512919"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0.34622</cdr:x>
      <cdr:y>0.47353</cdr:y>
    </cdr:from>
    <cdr:to>
      <cdr:x>0.42449</cdr:x>
      <cdr:y>0.52897</cdr:y>
    </cdr:to>
    <cdr:sp macro="" textlink="">
      <cdr:nvSpPr>
        <cdr:cNvPr id="11" name="TextBox 1"/>
        <cdr:cNvSpPr txBox="1"/>
      </cdr:nvSpPr>
      <cdr:spPr>
        <a:xfrm xmlns:a="http://schemas.openxmlformats.org/drawingml/2006/main">
          <a:off x="2268872" y="2244343"/>
          <a:ext cx="512919" cy="262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0.24317</cdr:x>
      <cdr:y>0.62698</cdr:y>
    </cdr:from>
    <cdr:to>
      <cdr:x>0.32194</cdr:x>
      <cdr:y>0.68217</cdr:y>
    </cdr:to>
    <cdr:sp macro="" textlink="">
      <cdr:nvSpPr>
        <cdr:cNvPr id="14" name="TextBox 1"/>
        <cdr:cNvSpPr txBox="1"/>
      </cdr:nvSpPr>
      <cdr:spPr>
        <a:xfrm xmlns:a="http://schemas.openxmlformats.org/drawingml/2006/main">
          <a:off x="1593548" y="2971670"/>
          <a:ext cx="51619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0.39494</cdr:x>
      <cdr:y>0.48586</cdr:y>
    </cdr:from>
    <cdr:to>
      <cdr:x>0.47322</cdr:x>
      <cdr:y>0.54105</cdr:y>
    </cdr:to>
    <cdr:sp macro="" textlink="">
      <cdr:nvSpPr>
        <cdr:cNvPr id="16" name="TextBox 1"/>
        <cdr:cNvSpPr txBox="1"/>
      </cdr:nvSpPr>
      <cdr:spPr>
        <a:xfrm xmlns:a="http://schemas.openxmlformats.org/drawingml/2006/main">
          <a:off x="2588119" y="2302809"/>
          <a:ext cx="512985" cy="261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0.44146</cdr:x>
      <cdr:y>0.67799</cdr:y>
    </cdr:from>
    <cdr:to>
      <cdr:x>0.51974</cdr:x>
      <cdr:y>0.73318</cdr:y>
    </cdr:to>
    <cdr:sp macro="" textlink="">
      <cdr:nvSpPr>
        <cdr:cNvPr id="18" name="TextBox 1"/>
        <cdr:cNvSpPr txBox="1"/>
      </cdr:nvSpPr>
      <cdr:spPr>
        <a:xfrm xmlns:a="http://schemas.openxmlformats.org/drawingml/2006/main">
          <a:off x="2892947" y="3213406"/>
          <a:ext cx="512984"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0.20439</cdr:x>
      <cdr:y>0.66313</cdr:y>
    </cdr:from>
    <cdr:to>
      <cdr:x>0.28266</cdr:x>
      <cdr:y>0.71856</cdr:y>
    </cdr:to>
    <cdr:sp macro="" textlink="">
      <cdr:nvSpPr>
        <cdr:cNvPr id="19" name="TextBox 1"/>
        <cdr:cNvSpPr txBox="1"/>
      </cdr:nvSpPr>
      <cdr:spPr>
        <a:xfrm xmlns:a="http://schemas.openxmlformats.org/drawingml/2006/main">
          <a:off x="1339393" y="3142976"/>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0.28273</cdr:x>
      <cdr:y>0.39</cdr:y>
    </cdr:from>
    <cdr:to>
      <cdr:x>0.361</cdr:x>
      <cdr:y>0.44519</cdr:y>
    </cdr:to>
    <cdr:sp macro="" textlink="">
      <cdr:nvSpPr>
        <cdr:cNvPr id="20" name="TextBox 1"/>
        <cdr:cNvSpPr txBox="1"/>
      </cdr:nvSpPr>
      <cdr:spPr>
        <a:xfrm xmlns:a="http://schemas.openxmlformats.org/drawingml/2006/main">
          <a:off x="1800329" y="1611923"/>
          <a:ext cx="498428" cy="2281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0.32547</cdr:x>
      <cdr:y>0.36495</cdr:y>
    </cdr:from>
    <cdr:to>
      <cdr:x>0.39855</cdr:x>
      <cdr:y>0.41158</cdr:y>
    </cdr:to>
    <cdr:sp macro="" textlink="">
      <cdr:nvSpPr>
        <cdr:cNvPr id="22" name="TextBox 1"/>
        <cdr:cNvSpPr txBox="1"/>
      </cdr:nvSpPr>
      <cdr:spPr>
        <a:xfrm xmlns:a="http://schemas.openxmlformats.org/drawingml/2006/main">
          <a:off x="2132870" y="1729740"/>
          <a:ext cx="478885" cy="2209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0.48063</cdr:x>
      <cdr:y>0.71621</cdr:y>
    </cdr:from>
    <cdr:to>
      <cdr:x>0.55891</cdr:x>
      <cdr:y>0.77189</cdr:y>
    </cdr:to>
    <cdr:sp macro="" textlink="">
      <cdr:nvSpPr>
        <cdr:cNvPr id="23" name="TextBox 1"/>
        <cdr:cNvSpPr txBox="1"/>
      </cdr:nvSpPr>
      <cdr:spPr>
        <a:xfrm xmlns:a="http://schemas.openxmlformats.org/drawingml/2006/main">
          <a:off x="3149643" y="3394587"/>
          <a:ext cx="512985" cy="26390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endParaRPr lang="it-IT" sz="900" b="1"/>
        </a:p>
      </cdr:txBody>
    </cdr:sp>
  </cdr:relSizeAnchor>
  <cdr:relSizeAnchor xmlns:cdr="http://schemas.openxmlformats.org/drawingml/2006/chartDrawing">
    <cdr:from>
      <cdr:x>0.17756</cdr:x>
      <cdr:y>0.71835</cdr:y>
    </cdr:from>
    <cdr:to>
      <cdr:x>0.25583</cdr:x>
      <cdr:y>0.77378</cdr:y>
    </cdr:to>
    <cdr:sp macro="" textlink="">
      <cdr:nvSpPr>
        <cdr:cNvPr id="24" name="TextBox 1"/>
        <cdr:cNvSpPr txBox="1"/>
      </cdr:nvSpPr>
      <cdr:spPr>
        <a:xfrm xmlns:a="http://schemas.openxmlformats.org/drawingml/2006/main">
          <a:off x="1163579" y="3404729"/>
          <a:ext cx="512919"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0.23238</cdr:x>
      <cdr:y>0.34466</cdr:y>
    </cdr:from>
    <cdr:to>
      <cdr:x>0.31065</cdr:x>
      <cdr:y>0.39985</cdr:y>
    </cdr:to>
    <cdr:sp macro="" textlink="">
      <cdr:nvSpPr>
        <cdr:cNvPr id="25" name="TextBox 1"/>
        <cdr:cNvSpPr txBox="1"/>
      </cdr:nvSpPr>
      <cdr:spPr>
        <a:xfrm xmlns:a="http://schemas.openxmlformats.org/drawingml/2006/main">
          <a:off x="1522801" y="1633549"/>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0.30987</cdr:x>
      <cdr:y>0.29878</cdr:y>
    </cdr:from>
    <cdr:to>
      <cdr:x>0.38815</cdr:x>
      <cdr:y>0.35397</cdr:y>
    </cdr:to>
    <cdr:sp macro="" textlink="">
      <cdr:nvSpPr>
        <cdr:cNvPr id="27" name="TextBox 1"/>
        <cdr:cNvSpPr txBox="1"/>
      </cdr:nvSpPr>
      <cdr:spPr>
        <a:xfrm xmlns:a="http://schemas.openxmlformats.org/drawingml/2006/main">
          <a:off x="2030617" y="1416133"/>
          <a:ext cx="512985"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0.517</cdr:x>
      <cdr:y>0.76365</cdr:y>
    </cdr:from>
    <cdr:to>
      <cdr:x>0.59551</cdr:x>
      <cdr:y>0.81908</cdr:y>
    </cdr:to>
    <cdr:sp macro="" textlink="">
      <cdr:nvSpPr>
        <cdr:cNvPr id="29" name="TextBox 1"/>
        <cdr:cNvSpPr txBox="1"/>
      </cdr:nvSpPr>
      <cdr:spPr>
        <a:xfrm xmlns:a="http://schemas.openxmlformats.org/drawingml/2006/main">
          <a:off x="3387972" y="3619425"/>
          <a:ext cx="514492" cy="2627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0.16438</cdr:x>
      <cdr:y>0.79743</cdr:y>
    </cdr:from>
    <cdr:to>
      <cdr:x>0.24265</cdr:x>
      <cdr:y>0.84244</cdr:y>
    </cdr:to>
    <cdr:sp macro="" textlink="">
      <cdr:nvSpPr>
        <cdr:cNvPr id="30" name="TextBox 1"/>
        <cdr:cNvSpPr txBox="1"/>
      </cdr:nvSpPr>
      <cdr:spPr>
        <a:xfrm xmlns:a="http://schemas.openxmlformats.org/drawingml/2006/main">
          <a:off x="1077215" y="3779520"/>
          <a:ext cx="512919" cy="2133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0.10655</cdr:x>
      <cdr:y>0.43607</cdr:y>
    </cdr:from>
    <cdr:to>
      <cdr:x>0.18507</cdr:x>
      <cdr:y>0.48337</cdr:y>
    </cdr:to>
    <cdr:sp macro="" textlink="">
      <cdr:nvSpPr>
        <cdr:cNvPr id="31" name="TextBox 1"/>
        <cdr:cNvSpPr txBox="1"/>
      </cdr:nvSpPr>
      <cdr:spPr>
        <a:xfrm xmlns:a="http://schemas.openxmlformats.org/drawingml/2006/main">
          <a:off x="697229" y="1697978"/>
          <a:ext cx="513809" cy="1841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dr:relSizeAnchor xmlns:cdr="http://schemas.openxmlformats.org/drawingml/2006/chartDrawing">
    <cdr:from>
      <cdr:x>0.28469</cdr:x>
      <cdr:y>0.2403</cdr:y>
    </cdr:from>
    <cdr:to>
      <cdr:x>0.36296</cdr:x>
      <cdr:y>0.29549</cdr:y>
    </cdr:to>
    <cdr:sp macro="" textlink="">
      <cdr:nvSpPr>
        <cdr:cNvPr id="32" name="TextBox 1"/>
        <cdr:cNvSpPr txBox="1"/>
      </cdr:nvSpPr>
      <cdr:spPr>
        <a:xfrm xmlns:a="http://schemas.openxmlformats.org/drawingml/2006/main">
          <a:off x="1865643" y="1138926"/>
          <a:ext cx="512919" cy="26158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it-IT" sz="900" b="1"/>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22225</xdr:colOff>
      <xdr:row>1</xdr:row>
      <xdr:rowOff>88900</xdr:rowOff>
    </xdr:from>
    <xdr:to>
      <xdr:col>10</xdr:col>
      <xdr:colOff>843280</xdr:colOff>
      <xdr:row>20</xdr:row>
      <xdr:rowOff>98427</xdr:rowOff>
    </xdr:to>
    <xdr:graphicFrame macro="">
      <xdr:nvGraphicFramePr>
        <xdr:cNvPr id="18" name="Grafico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45508</xdr:rowOff>
    </xdr:from>
    <xdr:to>
      <xdr:col>18</xdr:col>
      <xdr:colOff>361950</xdr:colOff>
      <xdr:row>23</xdr:row>
      <xdr:rowOff>172509</xdr:rowOff>
    </xdr:to>
    <xdr:graphicFrame macro="">
      <xdr:nvGraphicFramePr>
        <xdr:cNvPr id="16" name="Chart 4">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295275</xdr:colOff>
      <xdr:row>10</xdr:row>
      <xdr:rowOff>76200</xdr:rowOff>
    </xdr:from>
    <xdr:to>
      <xdr:col>5</xdr:col>
      <xdr:colOff>295275</xdr:colOff>
      <xdr:row>10</xdr:row>
      <xdr:rowOff>76200</xdr:rowOff>
    </xdr:to>
    <xdr:sp macro="" textlink="">
      <xdr:nvSpPr>
        <xdr:cNvPr id="2" name="Line 6">
          <a:extLst>
            <a:ext uri="{FF2B5EF4-FFF2-40B4-BE49-F238E27FC236}">
              <a16:creationId xmlns:a16="http://schemas.microsoft.com/office/drawing/2014/main" id="{1AE78D48-CB90-47D9-B9A7-0E16052C3DFB}"/>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3" name="Line 6">
          <a:extLst>
            <a:ext uri="{FF2B5EF4-FFF2-40B4-BE49-F238E27FC236}">
              <a16:creationId xmlns:a16="http://schemas.microsoft.com/office/drawing/2014/main" id="{23A0ED36-5E56-4A3D-9154-49E0E31E464D}"/>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4" name="Freeform 57">
          <a:extLst>
            <a:ext uri="{FF2B5EF4-FFF2-40B4-BE49-F238E27FC236}">
              <a16:creationId xmlns:a16="http://schemas.microsoft.com/office/drawing/2014/main" id="{F3CA6BE7-CC27-440D-8EAC-42EC19265D7C}"/>
            </a:ext>
          </a:extLst>
        </xdr:cNvPr>
        <xdr:cNvSpPr>
          <a:spLocks/>
        </xdr:cNvSpPr>
      </xdr:nvSpPr>
      <xdr:spPr bwMode="auto">
        <a:xfrm>
          <a:off x="2150708" y="3732438"/>
          <a:ext cx="683007" cy="122551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 name="Line 6">
          <a:extLst>
            <a:ext uri="{FF2B5EF4-FFF2-40B4-BE49-F238E27FC236}">
              <a16:creationId xmlns:a16="http://schemas.microsoft.com/office/drawing/2014/main" id="{5BED1158-8376-47D6-93BF-C432AFE963F1}"/>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6" name="Freeform 59">
          <a:extLst>
            <a:ext uri="{FF2B5EF4-FFF2-40B4-BE49-F238E27FC236}">
              <a16:creationId xmlns:a16="http://schemas.microsoft.com/office/drawing/2014/main" id="{F74AF5AA-318B-466B-B1B8-B2CB50EB1B26}"/>
            </a:ext>
          </a:extLst>
        </xdr:cNvPr>
        <xdr:cNvSpPr>
          <a:spLocks/>
        </xdr:cNvSpPr>
      </xdr:nvSpPr>
      <xdr:spPr bwMode="auto">
        <a:xfrm>
          <a:off x="3880844" y="5262132"/>
          <a:ext cx="1344626" cy="860559"/>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chemeClr val="bg1">
            <a:lumMod val="6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7" name="Freeform 60">
          <a:extLst>
            <a:ext uri="{FF2B5EF4-FFF2-40B4-BE49-F238E27FC236}">
              <a16:creationId xmlns:a16="http://schemas.microsoft.com/office/drawing/2014/main" id="{7DB1495A-87B2-4D18-8639-F33E69DACD1F}"/>
            </a:ext>
          </a:extLst>
        </xdr:cNvPr>
        <xdr:cNvSpPr>
          <a:spLocks/>
        </xdr:cNvSpPr>
      </xdr:nvSpPr>
      <xdr:spPr bwMode="auto">
        <a:xfrm>
          <a:off x="2448720" y="1044164"/>
          <a:ext cx="1054391" cy="979144"/>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8" name="Freeform 61">
          <a:extLst>
            <a:ext uri="{FF2B5EF4-FFF2-40B4-BE49-F238E27FC236}">
              <a16:creationId xmlns:a16="http://schemas.microsoft.com/office/drawing/2014/main" id="{7EC012B1-DD49-4783-91B6-0CED128818E3}"/>
            </a:ext>
          </a:extLst>
        </xdr:cNvPr>
        <xdr:cNvSpPr>
          <a:spLocks/>
        </xdr:cNvSpPr>
      </xdr:nvSpPr>
      <xdr:spPr bwMode="auto">
        <a:xfrm>
          <a:off x="3180338" y="818852"/>
          <a:ext cx="721895" cy="6802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9" name="Freeform 62">
          <a:extLst>
            <a:ext uri="{FF2B5EF4-FFF2-40B4-BE49-F238E27FC236}">
              <a16:creationId xmlns:a16="http://schemas.microsoft.com/office/drawing/2014/main" id="{62B8F3E7-6DCD-41AD-B1BB-A2EDB15FB9CB}"/>
            </a:ext>
          </a:extLst>
        </xdr:cNvPr>
        <xdr:cNvSpPr>
          <a:spLocks/>
        </xdr:cNvSpPr>
      </xdr:nvSpPr>
      <xdr:spPr bwMode="auto">
        <a:xfrm>
          <a:off x="3219450" y="1431925"/>
          <a:ext cx="114300" cy="24447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10" name="Freeform 63">
          <a:extLst>
            <a:ext uri="{FF2B5EF4-FFF2-40B4-BE49-F238E27FC236}">
              <a16:creationId xmlns:a16="http://schemas.microsoft.com/office/drawing/2014/main" id="{7ED672F2-F726-40DE-B54E-E8C7034EC26B}"/>
            </a:ext>
          </a:extLst>
        </xdr:cNvPr>
        <xdr:cNvSpPr>
          <a:spLocks/>
        </xdr:cNvSpPr>
      </xdr:nvSpPr>
      <xdr:spPr bwMode="auto">
        <a:xfrm>
          <a:off x="3246448" y="1026345"/>
          <a:ext cx="891060" cy="959704"/>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11" name="Freeform 64">
          <a:extLst>
            <a:ext uri="{FF2B5EF4-FFF2-40B4-BE49-F238E27FC236}">
              <a16:creationId xmlns:a16="http://schemas.microsoft.com/office/drawing/2014/main" id="{D171E463-C5B7-4D3D-BC51-746542583195}"/>
            </a:ext>
          </a:extLst>
        </xdr:cNvPr>
        <xdr:cNvSpPr>
          <a:spLocks/>
        </xdr:cNvSpPr>
      </xdr:nvSpPr>
      <xdr:spPr bwMode="auto">
        <a:xfrm>
          <a:off x="2654828" y="1792164"/>
          <a:ext cx="1373792" cy="711386"/>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12" name="Freeform 65">
          <a:extLst>
            <a:ext uri="{FF2B5EF4-FFF2-40B4-BE49-F238E27FC236}">
              <a16:creationId xmlns:a16="http://schemas.microsoft.com/office/drawing/2014/main" id="{34570594-D895-4230-B3CA-AFC8A54C577F}"/>
            </a:ext>
          </a:extLst>
        </xdr:cNvPr>
        <xdr:cNvSpPr>
          <a:spLocks/>
        </xdr:cNvSpPr>
      </xdr:nvSpPr>
      <xdr:spPr bwMode="auto">
        <a:xfrm>
          <a:off x="3760290" y="2402461"/>
          <a:ext cx="723840" cy="657471"/>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13" name="Freeform 66">
          <a:extLst>
            <a:ext uri="{FF2B5EF4-FFF2-40B4-BE49-F238E27FC236}">
              <a16:creationId xmlns:a16="http://schemas.microsoft.com/office/drawing/2014/main" id="{8267E484-B691-4869-9578-2D1EC167DC32}"/>
            </a:ext>
          </a:extLst>
        </xdr:cNvPr>
        <xdr:cNvSpPr>
          <a:spLocks/>
        </xdr:cNvSpPr>
      </xdr:nvSpPr>
      <xdr:spPr bwMode="auto">
        <a:xfrm>
          <a:off x="3682514" y="2598290"/>
          <a:ext cx="521104" cy="606927"/>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gradFill>
          <a:gsLst>
            <a:gs pos="0">
              <a:schemeClr val="accent5">
                <a:shade val="51000"/>
                <a:satMod val="130000"/>
              </a:schemeClr>
            </a:gs>
            <a:gs pos="80000">
              <a:schemeClr val="accent5">
                <a:shade val="93000"/>
                <a:satMod val="130000"/>
              </a:schemeClr>
            </a:gs>
            <a:gs pos="100000">
              <a:schemeClr val="accent5">
                <a:shade val="94000"/>
                <a:satMod val="135000"/>
              </a:schemeClr>
            </a:gs>
          </a:gsLst>
          <a:lin ang="16200000" scaled="0"/>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14" name="Freeform 67">
          <a:extLst>
            <a:ext uri="{FF2B5EF4-FFF2-40B4-BE49-F238E27FC236}">
              <a16:creationId xmlns:a16="http://schemas.microsoft.com/office/drawing/2014/main" id="{A21D7FA1-A4EA-4BD8-95F5-B9A87BC94BE0}"/>
            </a:ext>
          </a:extLst>
        </xdr:cNvPr>
        <xdr:cNvSpPr>
          <a:spLocks/>
        </xdr:cNvSpPr>
      </xdr:nvSpPr>
      <xdr:spPr bwMode="auto">
        <a:xfrm>
          <a:off x="4135563" y="2945753"/>
          <a:ext cx="673285" cy="620017"/>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gradFill flip="none" rotWithShape="1">
          <a:gsLst>
            <a:gs pos="0">
              <a:schemeClr val="accent5">
                <a:lumMod val="40000"/>
                <a:lumOff val="60000"/>
              </a:schemeClr>
            </a:gs>
            <a:gs pos="46000">
              <a:schemeClr val="accent5">
                <a:lumMod val="95000"/>
                <a:lumOff val="5000"/>
              </a:schemeClr>
            </a:gs>
            <a:gs pos="100000">
              <a:schemeClr val="accent5">
                <a:lumMod val="60000"/>
              </a:schemeClr>
            </a:gs>
          </a:gsLst>
          <a:path path="circle">
            <a:fillToRect l="50000" t="130000" r="50000" b="-30000"/>
          </a:path>
          <a:tileRect/>
        </a:gra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15" name="Freeform 68">
          <a:extLst>
            <a:ext uri="{FF2B5EF4-FFF2-40B4-BE49-F238E27FC236}">
              <a16:creationId xmlns:a16="http://schemas.microsoft.com/office/drawing/2014/main" id="{EC9A2B09-EE22-44CC-B711-497424ABA616}"/>
            </a:ext>
          </a:extLst>
        </xdr:cNvPr>
        <xdr:cNvSpPr>
          <a:spLocks/>
        </xdr:cNvSpPr>
      </xdr:nvSpPr>
      <xdr:spPr bwMode="auto">
        <a:xfrm>
          <a:off x="4482186" y="3308250"/>
          <a:ext cx="478843" cy="428076"/>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16" name="Freeform 69">
          <a:extLst>
            <a:ext uri="{FF2B5EF4-FFF2-40B4-BE49-F238E27FC236}">
              <a16:creationId xmlns:a16="http://schemas.microsoft.com/office/drawing/2014/main" id="{9F157CB6-A1EF-45C7-8CF2-3E00BB84952B}"/>
            </a:ext>
          </a:extLst>
        </xdr:cNvPr>
        <xdr:cNvSpPr>
          <a:spLocks/>
        </xdr:cNvSpPr>
      </xdr:nvSpPr>
      <xdr:spPr bwMode="auto">
        <a:xfrm>
          <a:off x="5221581" y="4358805"/>
          <a:ext cx="630508" cy="1110820"/>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17" name="Freeform 70">
          <a:extLst>
            <a:ext uri="{FF2B5EF4-FFF2-40B4-BE49-F238E27FC236}">
              <a16:creationId xmlns:a16="http://schemas.microsoft.com/office/drawing/2014/main" id="{EEFB7A2A-8871-4ACC-A5C4-AD6D5B4B2BB4}"/>
            </a:ext>
          </a:extLst>
        </xdr:cNvPr>
        <xdr:cNvSpPr>
          <a:spLocks/>
        </xdr:cNvSpPr>
      </xdr:nvSpPr>
      <xdr:spPr bwMode="auto">
        <a:xfrm>
          <a:off x="5077694" y="3833528"/>
          <a:ext cx="597453" cy="6258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18" name="Freeform 71">
          <a:extLst>
            <a:ext uri="{FF2B5EF4-FFF2-40B4-BE49-F238E27FC236}">
              <a16:creationId xmlns:a16="http://schemas.microsoft.com/office/drawing/2014/main" id="{17BBA814-C6AD-4A7F-858C-2FB4D3951C72}"/>
            </a:ext>
          </a:extLst>
        </xdr:cNvPr>
        <xdr:cNvSpPr>
          <a:spLocks/>
        </xdr:cNvSpPr>
      </xdr:nvSpPr>
      <xdr:spPr bwMode="auto">
        <a:xfrm>
          <a:off x="4906585" y="3414654"/>
          <a:ext cx="1437958" cy="1064163"/>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19" name="Freeform 72">
          <a:extLst>
            <a:ext uri="{FF2B5EF4-FFF2-40B4-BE49-F238E27FC236}">
              <a16:creationId xmlns:a16="http://schemas.microsoft.com/office/drawing/2014/main" id="{A93D59B0-4A05-4A48-9EBF-C3B9EDB11E2B}"/>
            </a:ext>
          </a:extLst>
        </xdr:cNvPr>
        <xdr:cNvSpPr>
          <a:spLocks/>
        </xdr:cNvSpPr>
      </xdr:nvSpPr>
      <xdr:spPr bwMode="auto">
        <a:xfrm>
          <a:off x="4421909" y="3653251"/>
          <a:ext cx="823005" cy="765819"/>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20" name="Freeform 73">
          <a:extLst>
            <a:ext uri="{FF2B5EF4-FFF2-40B4-BE49-F238E27FC236}">
              <a16:creationId xmlns:a16="http://schemas.microsoft.com/office/drawing/2014/main" id="{071C35B2-B6C5-4AE4-B45C-BDB1B2BAE8B0}"/>
            </a:ext>
          </a:extLst>
        </xdr:cNvPr>
        <xdr:cNvSpPr>
          <a:spLocks/>
        </xdr:cNvSpPr>
      </xdr:nvSpPr>
      <xdr:spPr bwMode="auto">
        <a:xfrm>
          <a:off x="2014598" y="2021041"/>
          <a:ext cx="963003" cy="412524"/>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21" name="Freeform 74">
          <a:extLst>
            <a:ext uri="{FF2B5EF4-FFF2-40B4-BE49-F238E27FC236}">
              <a16:creationId xmlns:a16="http://schemas.microsoft.com/office/drawing/2014/main" id="{77450896-A5A6-460B-9048-4DF344A19B9B}"/>
            </a:ext>
          </a:extLst>
        </xdr:cNvPr>
        <xdr:cNvSpPr>
          <a:spLocks/>
        </xdr:cNvSpPr>
      </xdr:nvSpPr>
      <xdr:spPr bwMode="auto">
        <a:xfrm>
          <a:off x="3497277" y="2970507"/>
          <a:ext cx="1012130" cy="8319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22" name="Freeform 75">
          <a:extLst>
            <a:ext uri="{FF2B5EF4-FFF2-40B4-BE49-F238E27FC236}">
              <a16:creationId xmlns:a16="http://schemas.microsoft.com/office/drawing/2014/main" id="{AF45E8A0-600D-47FF-9E61-47C2E144FD79}"/>
            </a:ext>
          </a:extLst>
        </xdr:cNvPr>
        <xdr:cNvSpPr>
          <a:spLocks/>
        </xdr:cNvSpPr>
      </xdr:nvSpPr>
      <xdr:spPr bwMode="auto">
        <a:xfrm>
          <a:off x="2855262" y="2135221"/>
          <a:ext cx="1054907" cy="107582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23" name="Freeform 76">
          <a:extLst>
            <a:ext uri="{FF2B5EF4-FFF2-40B4-BE49-F238E27FC236}">
              <a16:creationId xmlns:a16="http://schemas.microsoft.com/office/drawing/2014/main" id="{33E4D135-693E-490B-97D0-93EB4950F96B}"/>
            </a:ext>
          </a:extLst>
        </xdr:cNvPr>
        <xdr:cNvSpPr>
          <a:spLocks/>
        </xdr:cNvSpPr>
      </xdr:nvSpPr>
      <xdr:spPr bwMode="auto">
        <a:xfrm>
          <a:off x="1736030" y="1092442"/>
          <a:ext cx="940187" cy="1184175"/>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24" name="Freeform 77">
          <a:extLst>
            <a:ext uri="{FF2B5EF4-FFF2-40B4-BE49-F238E27FC236}">
              <a16:creationId xmlns:a16="http://schemas.microsoft.com/office/drawing/2014/main" id="{2F834326-38A9-434E-8DAF-7865C6F95F1E}"/>
            </a:ext>
          </a:extLst>
        </xdr:cNvPr>
        <xdr:cNvSpPr>
          <a:spLocks/>
        </xdr:cNvSpPr>
      </xdr:nvSpPr>
      <xdr:spPr bwMode="auto">
        <a:xfrm>
          <a:off x="1843490" y="1320801"/>
          <a:ext cx="377217" cy="219157"/>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25" name="Freeform 78">
          <a:extLst>
            <a:ext uri="{FF2B5EF4-FFF2-40B4-BE49-F238E27FC236}">
              <a16:creationId xmlns:a16="http://schemas.microsoft.com/office/drawing/2014/main" id="{6C853941-3C73-4C2C-BD15-1C9541F18CDC}"/>
            </a:ext>
          </a:extLst>
        </xdr:cNvPr>
        <xdr:cNvSpPr>
          <a:spLocks/>
        </xdr:cNvSpPr>
      </xdr:nvSpPr>
      <xdr:spPr bwMode="auto">
        <a:xfrm>
          <a:off x="3869178" y="1057449"/>
          <a:ext cx="595508" cy="548606"/>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10</xdr:col>
      <xdr:colOff>587375</xdr:colOff>
      <xdr:row>5</xdr:row>
      <xdr:rowOff>58814</xdr:rowOff>
    </xdr:from>
    <xdr:to>
      <xdr:col>14</xdr:col>
      <xdr:colOff>460375</xdr:colOff>
      <xdr:row>16</xdr:row>
      <xdr:rowOff>167021</xdr:rowOff>
    </xdr:to>
    <xdr:grpSp>
      <xdr:nvGrpSpPr>
        <xdr:cNvPr id="26" name="Group 79">
          <a:extLst>
            <a:ext uri="{FF2B5EF4-FFF2-40B4-BE49-F238E27FC236}">
              <a16:creationId xmlns:a16="http://schemas.microsoft.com/office/drawing/2014/main" id="{B8B2A03E-4C47-43E9-95CD-C489EFC79BC3}"/>
            </a:ext>
          </a:extLst>
        </xdr:cNvPr>
        <xdr:cNvGrpSpPr>
          <a:grpSpLocks/>
        </xdr:cNvGrpSpPr>
      </xdr:nvGrpSpPr>
      <xdr:grpSpPr bwMode="auto">
        <a:xfrm>
          <a:off x="6645275" y="1001789"/>
          <a:ext cx="2311400" cy="2203707"/>
          <a:chOff x="6659640" y="1042291"/>
          <a:chExt cx="1655593" cy="628352"/>
        </a:xfrm>
      </xdr:grpSpPr>
      <xdr:sp macro="" textlink="">
        <xdr:nvSpPr>
          <xdr:cNvPr id="27" name="Rectangle 104">
            <a:extLst>
              <a:ext uri="{FF2B5EF4-FFF2-40B4-BE49-F238E27FC236}">
                <a16:creationId xmlns:a16="http://schemas.microsoft.com/office/drawing/2014/main" id="{A0ADAD02-5AE9-4CCA-9A8A-2703D879B95D}"/>
              </a:ext>
            </a:extLst>
          </xdr:cNvPr>
          <xdr:cNvSpPr/>
        </xdr:nvSpPr>
        <xdr:spPr>
          <a:xfrm>
            <a:off x="6660232" y="1042291"/>
            <a:ext cx="85531" cy="121865"/>
          </a:xfrm>
          <a:prstGeom prst="rect">
            <a:avLst/>
          </a:prstGeom>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28" name="Rectangle 105">
            <a:extLst>
              <a:ext uri="{FF2B5EF4-FFF2-40B4-BE49-F238E27FC236}">
                <a16:creationId xmlns:a16="http://schemas.microsoft.com/office/drawing/2014/main" id="{FAD0FC7F-EABD-415D-9C7A-4BBB7ED19097}"/>
              </a:ext>
            </a:extLst>
          </xdr:cNvPr>
          <xdr:cNvSpPr/>
        </xdr:nvSpPr>
        <xdr:spPr>
          <a:xfrm>
            <a:off x="6659640" y="1215816"/>
            <a:ext cx="85531" cy="111710"/>
          </a:xfrm>
          <a:prstGeom prst="rect">
            <a:avLst/>
          </a:prstGeom>
          <a:solidFill>
            <a:srgbClr val="FFC00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29" name="Rectangle 106">
            <a:extLst>
              <a:ext uri="{FF2B5EF4-FFF2-40B4-BE49-F238E27FC236}">
                <a16:creationId xmlns:a16="http://schemas.microsoft.com/office/drawing/2014/main" id="{8B9E523B-1F38-49A7-BC61-D9295E1C5C47}"/>
              </a:ext>
            </a:extLst>
          </xdr:cNvPr>
          <xdr:cNvSpPr/>
        </xdr:nvSpPr>
        <xdr:spPr>
          <a:xfrm>
            <a:off x="6671137" y="1388811"/>
            <a:ext cx="85531" cy="111710"/>
          </a:xfrm>
          <a:prstGeom prst="rect">
            <a:avLst/>
          </a:prstGeom>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0" name="Rectangle 107">
            <a:extLst>
              <a:ext uri="{FF2B5EF4-FFF2-40B4-BE49-F238E27FC236}">
                <a16:creationId xmlns:a16="http://schemas.microsoft.com/office/drawing/2014/main" id="{0DBDFBE8-383E-43B3-BD30-B8097FD67A0A}"/>
              </a:ext>
            </a:extLst>
          </xdr:cNvPr>
          <xdr:cNvSpPr/>
        </xdr:nvSpPr>
        <xdr:spPr>
          <a:xfrm>
            <a:off x="6671137" y="1548778"/>
            <a:ext cx="85531" cy="121865"/>
          </a:xfrm>
          <a:prstGeom prst="rect">
            <a:avLst/>
          </a:prstGeom>
          <a:solidFill>
            <a:srgbClr val="A6A6A6"/>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31" name="TextBox 29">
            <a:extLst>
              <a:ext uri="{FF2B5EF4-FFF2-40B4-BE49-F238E27FC236}">
                <a16:creationId xmlns:a16="http://schemas.microsoft.com/office/drawing/2014/main" id="{A9AEE7A0-81DD-4E0C-A2D7-4749B4D83840}"/>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32" name="TextBox 30">
            <a:extLst>
              <a:ext uri="{FF2B5EF4-FFF2-40B4-BE49-F238E27FC236}">
                <a16:creationId xmlns:a16="http://schemas.microsoft.com/office/drawing/2014/main" id="{DE128605-7D58-453C-A063-93F6C87E1D62}"/>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33" name="TextBox 31">
            <a:extLst>
              <a:ext uri="{FF2B5EF4-FFF2-40B4-BE49-F238E27FC236}">
                <a16:creationId xmlns:a16="http://schemas.microsoft.com/office/drawing/2014/main" id="{D824F808-CC4E-4A81-9F7E-759090CC73AB}"/>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34" name="TextBox 32">
            <a:extLst>
              <a:ext uri="{FF2B5EF4-FFF2-40B4-BE49-F238E27FC236}">
                <a16:creationId xmlns:a16="http://schemas.microsoft.com/office/drawing/2014/main" id="{A2CFFA4F-4060-4650-B765-2999CC018CA4}"/>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0</xdr:col>
      <xdr:colOff>333375</xdr:colOff>
      <xdr:row>7</xdr:row>
      <xdr:rowOff>36785</xdr:rowOff>
    </xdr:from>
    <xdr:to>
      <xdr:col>1</xdr:col>
      <xdr:colOff>600571</xdr:colOff>
      <xdr:row>9</xdr:row>
      <xdr:rowOff>12650</xdr:rowOff>
    </xdr:to>
    <xdr:sp macro="" textlink="">
      <xdr:nvSpPr>
        <xdr:cNvPr id="35" name="Line Callout 1 80">
          <a:extLst>
            <a:ext uri="{FF2B5EF4-FFF2-40B4-BE49-F238E27FC236}">
              <a16:creationId xmlns:a16="http://schemas.microsoft.com/office/drawing/2014/main" id="{509FE819-929A-4199-85D5-F0CB7B74353F}"/>
            </a:ext>
          </a:extLst>
        </xdr:cNvPr>
        <xdr:cNvSpPr/>
      </xdr:nvSpPr>
      <xdr:spPr>
        <a:xfrm flipH="1">
          <a:off x="333375" y="1325835"/>
          <a:ext cx="876796" cy="344165"/>
        </a:xfrm>
        <a:prstGeom prst="borderCallout1">
          <a:avLst>
            <a:gd name="adj1" fmla="val 18750"/>
            <a:gd name="adj2" fmla="val -8333"/>
            <a:gd name="adj3" fmla="val 17999"/>
            <a:gd name="adj4" fmla="val -9493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43,1% </a:t>
          </a:r>
        </a:p>
      </xdr:txBody>
    </xdr:sp>
    <xdr:clientData/>
  </xdr:twoCellAnchor>
  <xdr:twoCellAnchor>
    <xdr:from>
      <xdr:col>2</xdr:col>
      <xdr:colOff>311894</xdr:colOff>
      <xdr:row>13</xdr:row>
      <xdr:rowOff>111224</xdr:rowOff>
    </xdr:from>
    <xdr:to>
      <xdr:col>3</xdr:col>
      <xdr:colOff>572740</xdr:colOff>
      <xdr:row>15</xdr:row>
      <xdr:rowOff>90264</xdr:rowOff>
    </xdr:to>
    <xdr:sp macro="" textlink="">
      <xdr:nvSpPr>
        <xdr:cNvPr id="36" name="Line Callout 1 81">
          <a:extLst>
            <a:ext uri="{FF2B5EF4-FFF2-40B4-BE49-F238E27FC236}">
              <a16:creationId xmlns:a16="http://schemas.microsoft.com/office/drawing/2014/main" id="{684B31C5-12EE-4C39-B763-843146DC46C7}"/>
            </a:ext>
          </a:extLst>
        </xdr:cNvPr>
        <xdr:cNvSpPr/>
      </xdr:nvSpPr>
      <xdr:spPr>
        <a:xfrm flipH="1">
          <a:off x="1531094" y="2505174"/>
          <a:ext cx="870446" cy="347340"/>
        </a:xfrm>
        <a:prstGeom prst="borderCallout1">
          <a:avLst>
            <a:gd name="adj1" fmla="val 18750"/>
            <a:gd name="adj2" fmla="val -8333"/>
            <a:gd name="adj3" fmla="val -100128"/>
            <a:gd name="adj4" fmla="val 965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26,3% </a:t>
          </a:r>
        </a:p>
      </xdr:txBody>
    </xdr:sp>
    <xdr:clientData/>
  </xdr:twoCellAnchor>
  <xdr:twoCellAnchor>
    <xdr:from>
      <xdr:col>3</xdr:col>
      <xdr:colOff>246484</xdr:colOff>
      <xdr:row>2</xdr:row>
      <xdr:rowOff>101600</xdr:rowOff>
    </xdr:from>
    <xdr:to>
      <xdr:col>4</xdr:col>
      <xdr:colOff>546100</xdr:colOff>
      <xdr:row>5</xdr:row>
      <xdr:rowOff>76200</xdr:rowOff>
    </xdr:to>
    <xdr:sp macro="" textlink="">
      <xdr:nvSpPr>
        <xdr:cNvPr id="167" name="Line Callout 1 82">
          <a:extLst>
            <a:ext uri="{FF2B5EF4-FFF2-40B4-BE49-F238E27FC236}">
              <a16:creationId xmlns:a16="http://schemas.microsoft.com/office/drawing/2014/main" id="{BA81C23A-D340-40ED-8E9D-B1EF3ABAAA93}"/>
            </a:ext>
          </a:extLst>
        </xdr:cNvPr>
        <xdr:cNvSpPr/>
      </xdr:nvSpPr>
      <xdr:spPr>
        <a:xfrm flipH="1">
          <a:off x="2046709" y="473075"/>
          <a:ext cx="909216" cy="546100"/>
        </a:xfrm>
        <a:prstGeom prst="borderCallout1">
          <a:avLst>
            <a:gd name="adj1" fmla="val 18750"/>
            <a:gd name="adj2" fmla="val -8333"/>
            <a:gd name="adj3" fmla="val 197432"/>
            <a:gd name="adj4" fmla="val -69111"/>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31,9% </a:t>
          </a:r>
          <a:r>
            <a:rPr lang="it-IT" sz="1400">
              <a:solidFill>
                <a:schemeClr val="tx1"/>
              </a:solidFill>
            </a:rPr>
            <a:t>Trento</a:t>
          </a:r>
          <a:r>
            <a:rPr lang="it-IT">
              <a:solidFill>
                <a:schemeClr val="tx1"/>
              </a:solidFill>
            </a:rPr>
            <a:t> </a:t>
          </a:r>
        </a:p>
      </xdr:txBody>
    </xdr:sp>
    <xdr:clientData/>
  </xdr:twoCellAnchor>
  <xdr:twoCellAnchor>
    <xdr:from>
      <xdr:col>6</xdr:col>
      <xdr:colOff>262458</xdr:colOff>
      <xdr:row>2</xdr:row>
      <xdr:rowOff>0</xdr:rowOff>
    </xdr:from>
    <xdr:to>
      <xdr:col>7</xdr:col>
      <xdr:colOff>520700</xdr:colOff>
      <xdr:row>4</xdr:row>
      <xdr:rowOff>88900</xdr:rowOff>
    </xdr:to>
    <xdr:sp macro="" textlink="">
      <xdr:nvSpPr>
        <xdr:cNvPr id="38" name="Line Callout 1 83">
          <a:extLst>
            <a:ext uri="{FF2B5EF4-FFF2-40B4-BE49-F238E27FC236}">
              <a16:creationId xmlns:a16="http://schemas.microsoft.com/office/drawing/2014/main" id="{CE4167F0-79A3-4827-9A8F-348EF57026A0}"/>
            </a:ext>
          </a:extLst>
        </xdr:cNvPr>
        <xdr:cNvSpPr/>
      </xdr:nvSpPr>
      <xdr:spPr>
        <a:xfrm>
          <a:off x="3920058" y="368300"/>
          <a:ext cx="867842" cy="457200"/>
        </a:xfrm>
        <a:prstGeom prst="borderCallout1">
          <a:avLst>
            <a:gd name="adj1" fmla="val 18750"/>
            <a:gd name="adj2" fmla="val -833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36,8% </a:t>
          </a:r>
          <a:r>
            <a:rPr lang="it-IT" sz="1400">
              <a:solidFill>
                <a:schemeClr val="tx1"/>
              </a:solidFill>
            </a:rPr>
            <a:t>Bolzano </a:t>
          </a:r>
        </a:p>
      </xdr:txBody>
    </xdr:sp>
    <xdr:clientData/>
  </xdr:twoCellAnchor>
  <xdr:twoCellAnchor>
    <xdr:from>
      <xdr:col>10</xdr:col>
      <xdr:colOff>94406</xdr:colOff>
      <xdr:row>24</xdr:row>
      <xdr:rowOff>175964</xdr:rowOff>
    </xdr:from>
    <xdr:to>
      <xdr:col>11</xdr:col>
      <xdr:colOff>355252</xdr:colOff>
      <xdr:row>26</xdr:row>
      <xdr:rowOff>155004</xdr:rowOff>
    </xdr:to>
    <xdr:sp macro="" textlink="">
      <xdr:nvSpPr>
        <xdr:cNvPr id="39" name="Line Callout 1 84">
          <a:extLst>
            <a:ext uri="{FF2B5EF4-FFF2-40B4-BE49-F238E27FC236}">
              <a16:creationId xmlns:a16="http://schemas.microsoft.com/office/drawing/2014/main" id="{99CCEBF7-4811-46AF-A4C2-80E1782DD999}"/>
            </a:ext>
          </a:extLst>
        </xdr:cNvPr>
        <xdr:cNvSpPr/>
      </xdr:nvSpPr>
      <xdr:spPr>
        <a:xfrm>
          <a:off x="6190406" y="4595564"/>
          <a:ext cx="870446" cy="347340"/>
        </a:xfrm>
        <a:prstGeom prst="borderCallout1">
          <a:avLst>
            <a:gd name="adj1" fmla="val 18750"/>
            <a:gd name="adj2" fmla="val -8333"/>
            <a:gd name="adj3" fmla="val -129659"/>
            <a:gd name="adj4" fmla="val -104779"/>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40,2 % </a:t>
          </a:r>
        </a:p>
      </xdr:txBody>
    </xdr:sp>
    <xdr:clientData/>
  </xdr:twoCellAnchor>
  <xdr:twoCellAnchor>
    <xdr:from>
      <xdr:col>1</xdr:col>
      <xdr:colOff>195064</xdr:colOff>
      <xdr:row>10</xdr:row>
      <xdr:rowOff>133313</xdr:rowOff>
    </xdr:from>
    <xdr:to>
      <xdr:col>2</xdr:col>
      <xdr:colOff>455910</xdr:colOff>
      <xdr:row>12</xdr:row>
      <xdr:rowOff>112353</xdr:rowOff>
    </xdr:to>
    <xdr:sp macro="" textlink="">
      <xdr:nvSpPr>
        <xdr:cNvPr id="40" name="Line Callout 1 85">
          <a:extLst>
            <a:ext uri="{FF2B5EF4-FFF2-40B4-BE49-F238E27FC236}">
              <a16:creationId xmlns:a16="http://schemas.microsoft.com/office/drawing/2014/main" id="{84589049-A3FE-4360-9F65-4F40C2D4E469}"/>
            </a:ext>
          </a:extLst>
        </xdr:cNvPr>
        <xdr:cNvSpPr/>
      </xdr:nvSpPr>
      <xdr:spPr>
        <a:xfrm flipH="1">
          <a:off x="804664" y="1974813"/>
          <a:ext cx="870446" cy="347340"/>
        </a:xfrm>
        <a:prstGeom prst="borderCallout1">
          <a:avLst>
            <a:gd name="adj1" fmla="val 18750"/>
            <a:gd name="adj2" fmla="val -8333"/>
            <a:gd name="adj3" fmla="val -2673"/>
            <a:gd name="adj4" fmla="val -4202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21,6% </a:t>
          </a:r>
        </a:p>
      </xdr:txBody>
    </xdr:sp>
    <xdr:clientData/>
  </xdr:twoCellAnchor>
  <xdr:twoCellAnchor>
    <xdr:from>
      <xdr:col>7</xdr:col>
      <xdr:colOff>103956</xdr:colOff>
      <xdr:row>20</xdr:row>
      <xdr:rowOff>1860</xdr:rowOff>
    </xdr:from>
    <xdr:to>
      <xdr:col>8</xdr:col>
      <xdr:colOff>580826</xdr:colOff>
      <xdr:row>22</xdr:row>
      <xdr:rowOff>10876</xdr:rowOff>
    </xdr:to>
    <xdr:sp macro="" textlink="">
      <xdr:nvSpPr>
        <xdr:cNvPr id="41" name="TextBox 44">
          <a:extLst>
            <a:ext uri="{FF2B5EF4-FFF2-40B4-BE49-F238E27FC236}">
              <a16:creationId xmlns:a16="http://schemas.microsoft.com/office/drawing/2014/main" id="{EEA2BBE9-22D9-4399-8C84-3C8C07609B74}"/>
            </a:ext>
          </a:extLst>
        </xdr:cNvPr>
        <xdr:cNvSpPr txBox="1"/>
      </xdr:nvSpPr>
      <xdr:spPr>
        <a:xfrm>
          <a:off x="4371156" y="3684860"/>
          <a:ext cx="108647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25,7% </a:t>
          </a:r>
        </a:p>
      </xdr:txBody>
    </xdr:sp>
    <xdr:clientData/>
  </xdr:twoCellAnchor>
  <xdr:twoCellAnchor>
    <xdr:from>
      <xdr:col>4</xdr:col>
      <xdr:colOff>545554</xdr:colOff>
      <xdr:row>13</xdr:row>
      <xdr:rowOff>39216</xdr:rowOff>
    </xdr:from>
    <xdr:to>
      <xdr:col>6</xdr:col>
      <xdr:colOff>419174</xdr:colOff>
      <xdr:row>15</xdr:row>
      <xdr:rowOff>48232</xdr:rowOff>
    </xdr:to>
    <xdr:sp macro="" textlink="">
      <xdr:nvSpPr>
        <xdr:cNvPr id="42" name="TextBox 46">
          <a:extLst>
            <a:ext uri="{FF2B5EF4-FFF2-40B4-BE49-F238E27FC236}">
              <a16:creationId xmlns:a16="http://schemas.microsoft.com/office/drawing/2014/main" id="{1C4AC662-0ED5-4066-A6FF-868FFA4ED457}"/>
            </a:ext>
          </a:extLst>
        </xdr:cNvPr>
        <xdr:cNvSpPr txBox="1"/>
      </xdr:nvSpPr>
      <xdr:spPr>
        <a:xfrm>
          <a:off x="2983954" y="2433166"/>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22,5% </a:t>
          </a:r>
        </a:p>
      </xdr:txBody>
    </xdr:sp>
    <xdr:clientData/>
  </xdr:twoCellAnchor>
  <xdr:twoCellAnchor>
    <xdr:from>
      <xdr:col>5</xdr:col>
      <xdr:colOff>158328</xdr:colOff>
      <xdr:row>7</xdr:row>
      <xdr:rowOff>164812</xdr:rowOff>
    </xdr:from>
    <xdr:to>
      <xdr:col>7</xdr:col>
      <xdr:colOff>31948</xdr:colOff>
      <xdr:row>9</xdr:row>
      <xdr:rowOff>173828</xdr:rowOff>
    </xdr:to>
    <xdr:sp macro="" textlink="">
      <xdr:nvSpPr>
        <xdr:cNvPr id="43" name="TextBox 47">
          <a:extLst>
            <a:ext uri="{FF2B5EF4-FFF2-40B4-BE49-F238E27FC236}">
              <a16:creationId xmlns:a16="http://schemas.microsoft.com/office/drawing/2014/main" id="{0E3B9FCF-4292-45C9-819A-F75C3D054AC9}"/>
            </a:ext>
          </a:extLst>
        </xdr:cNvPr>
        <xdr:cNvSpPr txBox="1"/>
      </xdr:nvSpPr>
      <xdr:spPr>
        <a:xfrm>
          <a:off x="3206328" y="1453862"/>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21,8% </a:t>
          </a:r>
        </a:p>
      </xdr:txBody>
    </xdr:sp>
    <xdr:clientData/>
  </xdr:twoCellAnchor>
  <xdr:twoCellAnchor>
    <xdr:from>
      <xdr:col>4</xdr:col>
      <xdr:colOff>41498</xdr:colOff>
      <xdr:row>7</xdr:row>
      <xdr:rowOff>127000</xdr:rowOff>
    </xdr:from>
    <xdr:to>
      <xdr:col>5</xdr:col>
      <xdr:colOff>261938</xdr:colOff>
      <xdr:row>9</xdr:row>
      <xdr:rowOff>120141</xdr:rowOff>
    </xdr:to>
    <xdr:sp macro="" textlink="">
      <xdr:nvSpPr>
        <xdr:cNvPr id="44" name="TextBox 48">
          <a:extLst>
            <a:ext uri="{FF2B5EF4-FFF2-40B4-BE49-F238E27FC236}">
              <a16:creationId xmlns:a16="http://schemas.microsoft.com/office/drawing/2014/main" id="{DFBB21A5-A250-4FA3-96C6-D13889F31EC9}"/>
            </a:ext>
          </a:extLst>
        </xdr:cNvPr>
        <xdr:cNvSpPr txBox="1"/>
      </xdr:nvSpPr>
      <xdr:spPr>
        <a:xfrm>
          <a:off x="2479898" y="1416050"/>
          <a:ext cx="830040" cy="3614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24,0% </a:t>
          </a:r>
        </a:p>
      </xdr:txBody>
    </xdr:sp>
    <xdr:clientData/>
  </xdr:twoCellAnchor>
  <xdr:twoCellAnchor>
    <xdr:from>
      <xdr:col>6</xdr:col>
      <xdr:colOff>491182</xdr:colOff>
      <xdr:row>16</xdr:row>
      <xdr:rowOff>106496</xdr:rowOff>
    </xdr:from>
    <xdr:to>
      <xdr:col>8</xdr:col>
      <xdr:colOff>364802</xdr:colOff>
      <xdr:row>18</xdr:row>
      <xdr:rowOff>115512</xdr:rowOff>
    </xdr:to>
    <xdr:sp macro="" textlink="">
      <xdr:nvSpPr>
        <xdr:cNvPr id="45" name="TextBox 53">
          <a:extLst>
            <a:ext uri="{FF2B5EF4-FFF2-40B4-BE49-F238E27FC236}">
              <a16:creationId xmlns:a16="http://schemas.microsoft.com/office/drawing/2014/main" id="{2B41AB00-3AB8-4389-9863-9D630382150C}"/>
            </a:ext>
          </a:extLst>
        </xdr:cNvPr>
        <xdr:cNvSpPr txBox="1"/>
      </xdr:nvSpPr>
      <xdr:spPr>
        <a:xfrm>
          <a:off x="4148782" y="3052896"/>
          <a:ext cx="109282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22,3% </a:t>
          </a:r>
        </a:p>
      </xdr:txBody>
    </xdr:sp>
    <xdr:clientData/>
  </xdr:twoCellAnchor>
  <xdr:twoCellAnchor>
    <xdr:from>
      <xdr:col>5</xdr:col>
      <xdr:colOff>542180</xdr:colOff>
      <xdr:row>14</xdr:row>
      <xdr:rowOff>151839</xdr:rowOff>
    </xdr:from>
    <xdr:to>
      <xdr:col>7</xdr:col>
      <xdr:colOff>130968</xdr:colOff>
      <xdr:row>16</xdr:row>
      <xdr:rowOff>160855</xdr:rowOff>
    </xdr:to>
    <xdr:sp macro="" textlink="">
      <xdr:nvSpPr>
        <xdr:cNvPr id="46" name="TextBox 54">
          <a:extLst>
            <a:ext uri="{FF2B5EF4-FFF2-40B4-BE49-F238E27FC236}">
              <a16:creationId xmlns:a16="http://schemas.microsoft.com/office/drawing/2014/main" id="{26F20E14-3BE6-414A-A22B-8951F5B9A03F}"/>
            </a:ext>
          </a:extLst>
        </xdr:cNvPr>
        <xdr:cNvSpPr txBox="1"/>
      </xdr:nvSpPr>
      <xdr:spPr>
        <a:xfrm>
          <a:off x="3590180" y="2729939"/>
          <a:ext cx="807988"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24,2% </a:t>
          </a:r>
        </a:p>
      </xdr:txBody>
    </xdr:sp>
    <xdr:clientData/>
  </xdr:twoCellAnchor>
  <xdr:twoCellAnchor>
    <xdr:from>
      <xdr:col>1</xdr:col>
      <xdr:colOff>411088</xdr:colOff>
      <xdr:row>19</xdr:row>
      <xdr:rowOff>120352</xdr:rowOff>
    </xdr:from>
    <xdr:to>
      <xdr:col>3</xdr:col>
      <xdr:colOff>68684</xdr:colOff>
      <xdr:row>21</xdr:row>
      <xdr:rowOff>99392</xdr:rowOff>
    </xdr:to>
    <xdr:sp macro="" textlink="">
      <xdr:nvSpPr>
        <xdr:cNvPr id="47" name="Line Callout 1 99">
          <a:extLst>
            <a:ext uri="{FF2B5EF4-FFF2-40B4-BE49-F238E27FC236}">
              <a16:creationId xmlns:a16="http://schemas.microsoft.com/office/drawing/2014/main" id="{F697C1E5-DFB5-4E58-AF75-F9253E62F47C}"/>
            </a:ext>
          </a:extLst>
        </xdr:cNvPr>
        <xdr:cNvSpPr/>
      </xdr:nvSpPr>
      <xdr:spPr>
        <a:xfrm flipH="1">
          <a:off x="1020688" y="3619202"/>
          <a:ext cx="876796" cy="347340"/>
        </a:xfrm>
        <a:prstGeom prst="borderCallout1">
          <a:avLst>
            <a:gd name="adj1" fmla="val 18750"/>
            <a:gd name="adj2" fmla="val -8333"/>
            <a:gd name="adj3" fmla="val 153844"/>
            <a:gd name="adj4" fmla="val -59251"/>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26,8 % </a:t>
          </a:r>
        </a:p>
      </xdr:txBody>
    </xdr:sp>
    <xdr:clientData/>
  </xdr:twoCellAnchor>
  <xdr:twoCellAnchor>
    <xdr:from>
      <xdr:col>8</xdr:col>
      <xdr:colOff>332485</xdr:colOff>
      <xdr:row>16</xdr:row>
      <xdr:rowOff>47625</xdr:rowOff>
    </xdr:from>
    <xdr:to>
      <xdr:col>9</xdr:col>
      <xdr:colOff>555626</xdr:colOff>
      <xdr:row>18</xdr:row>
      <xdr:rowOff>7937</xdr:rowOff>
    </xdr:to>
    <xdr:sp macro="" textlink="">
      <xdr:nvSpPr>
        <xdr:cNvPr id="48" name="Line Callout 1 100">
          <a:extLst>
            <a:ext uri="{FF2B5EF4-FFF2-40B4-BE49-F238E27FC236}">
              <a16:creationId xmlns:a16="http://schemas.microsoft.com/office/drawing/2014/main" id="{FCF1F008-09E3-44B0-93E0-F90EA25843E2}"/>
            </a:ext>
          </a:extLst>
        </xdr:cNvPr>
        <xdr:cNvSpPr/>
      </xdr:nvSpPr>
      <xdr:spPr>
        <a:xfrm>
          <a:off x="5209285" y="2994025"/>
          <a:ext cx="832741" cy="328612"/>
        </a:xfrm>
        <a:prstGeom prst="borderCallout1">
          <a:avLst>
            <a:gd name="adj1" fmla="val 51039"/>
            <a:gd name="adj2" fmla="val -5603"/>
            <a:gd name="adj3" fmla="val 142031"/>
            <a:gd name="adj4" fmla="val -46946"/>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20,4% </a:t>
          </a:r>
        </a:p>
      </xdr:txBody>
    </xdr:sp>
    <xdr:clientData/>
  </xdr:twoCellAnchor>
  <xdr:twoCellAnchor>
    <xdr:from>
      <xdr:col>8</xdr:col>
      <xdr:colOff>130621</xdr:colOff>
      <xdr:row>5</xdr:row>
      <xdr:rowOff>172963</xdr:rowOff>
    </xdr:from>
    <xdr:to>
      <xdr:col>9</xdr:col>
      <xdr:colOff>391467</xdr:colOff>
      <xdr:row>7</xdr:row>
      <xdr:rowOff>152003</xdr:rowOff>
    </xdr:to>
    <xdr:sp macro="" textlink="">
      <xdr:nvSpPr>
        <xdr:cNvPr id="49" name="Line Callout 1 101">
          <a:extLst>
            <a:ext uri="{FF2B5EF4-FFF2-40B4-BE49-F238E27FC236}">
              <a16:creationId xmlns:a16="http://schemas.microsoft.com/office/drawing/2014/main" id="{CD2B299B-B887-46F7-94BD-13A5B66548CF}"/>
            </a:ext>
          </a:extLst>
        </xdr:cNvPr>
        <xdr:cNvSpPr/>
      </xdr:nvSpPr>
      <xdr:spPr>
        <a:xfrm>
          <a:off x="5007421" y="1093713"/>
          <a:ext cx="870446" cy="347340"/>
        </a:xfrm>
        <a:prstGeom prst="borderCallout1">
          <a:avLst>
            <a:gd name="adj1" fmla="val 18750"/>
            <a:gd name="adj2" fmla="val -8333"/>
            <a:gd name="adj3" fmla="val 19290"/>
            <a:gd name="adj4" fmla="val -92995"/>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19,7% </a:t>
          </a:r>
        </a:p>
      </xdr:txBody>
    </xdr:sp>
    <xdr:clientData/>
  </xdr:twoCellAnchor>
  <xdr:twoCellAnchor>
    <xdr:from>
      <xdr:col>7</xdr:col>
      <xdr:colOff>452438</xdr:colOff>
      <xdr:row>10</xdr:row>
      <xdr:rowOff>150812</xdr:rowOff>
    </xdr:from>
    <xdr:to>
      <xdr:col>9</xdr:col>
      <xdr:colOff>102096</xdr:colOff>
      <xdr:row>12</xdr:row>
      <xdr:rowOff>137789</xdr:rowOff>
    </xdr:to>
    <xdr:sp macro="" textlink="">
      <xdr:nvSpPr>
        <xdr:cNvPr id="50" name="Line Callout 1 101">
          <a:extLst>
            <a:ext uri="{FF2B5EF4-FFF2-40B4-BE49-F238E27FC236}">
              <a16:creationId xmlns:a16="http://schemas.microsoft.com/office/drawing/2014/main" id="{CE5293CC-9A69-4610-8A24-FF544311DCA9}"/>
            </a:ext>
          </a:extLst>
        </xdr:cNvPr>
        <xdr:cNvSpPr/>
      </xdr:nvSpPr>
      <xdr:spPr>
        <a:xfrm>
          <a:off x="4719638" y="1992312"/>
          <a:ext cx="868858" cy="355277"/>
        </a:xfrm>
        <a:prstGeom prst="borderCallout1">
          <a:avLst>
            <a:gd name="adj1" fmla="val 18750"/>
            <a:gd name="adj2" fmla="val -8333"/>
            <a:gd name="adj3" fmla="val 19291"/>
            <a:gd name="adj4" fmla="val -129738"/>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19,1% </a:t>
          </a:r>
        </a:p>
      </xdr:txBody>
    </xdr:sp>
    <xdr:clientData/>
  </xdr:twoCellAnchor>
  <xdr:twoCellAnchor>
    <xdr:from>
      <xdr:col>4</xdr:col>
      <xdr:colOff>587375</xdr:colOff>
      <xdr:row>21</xdr:row>
      <xdr:rowOff>127000</xdr:rowOff>
    </xdr:from>
    <xdr:to>
      <xdr:col>6</xdr:col>
      <xdr:colOff>244971</xdr:colOff>
      <xdr:row>23</xdr:row>
      <xdr:rowOff>106040</xdr:rowOff>
    </xdr:to>
    <xdr:sp macro="" textlink="">
      <xdr:nvSpPr>
        <xdr:cNvPr id="51" name="Line Callout 1 101">
          <a:extLst>
            <a:ext uri="{FF2B5EF4-FFF2-40B4-BE49-F238E27FC236}">
              <a16:creationId xmlns:a16="http://schemas.microsoft.com/office/drawing/2014/main" id="{C6452ACA-19DC-46FA-AFE5-C44DC4C1811B}"/>
            </a:ext>
          </a:extLst>
        </xdr:cNvPr>
        <xdr:cNvSpPr/>
      </xdr:nvSpPr>
      <xdr:spPr>
        <a:xfrm>
          <a:off x="3025775" y="3994150"/>
          <a:ext cx="876796" cy="347340"/>
        </a:xfrm>
        <a:prstGeom prst="borderCallout1">
          <a:avLst>
            <a:gd name="adj1" fmla="val -12114"/>
            <a:gd name="adj2" fmla="val 101898"/>
            <a:gd name="adj3" fmla="val -121805"/>
            <a:gd name="adj4" fmla="val 129304"/>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it-I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it-IT">
              <a:solidFill>
                <a:schemeClr val="tx1"/>
              </a:solidFill>
            </a:rPr>
            <a:t>37,1% </a:t>
          </a:r>
        </a:p>
      </xdr:txBody>
    </xdr:sp>
    <xdr:clientData/>
  </xdr:twoCellAnchor>
  <xdr:twoCellAnchor>
    <xdr:from>
      <xdr:col>6</xdr:col>
      <xdr:colOff>555625</xdr:colOff>
      <xdr:row>29</xdr:row>
      <xdr:rowOff>142875</xdr:rowOff>
    </xdr:from>
    <xdr:to>
      <xdr:col>8</xdr:col>
      <xdr:colOff>174625</xdr:colOff>
      <xdr:row>31</xdr:row>
      <xdr:rowOff>151891</xdr:rowOff>
    </xdr:to>
    <xdr:sp macro="" textlink="">
      <xdr:nvSpPr>
        <xdr:cNvPr id="52" name="TextBox 50">
          <a:extLst>
            <a:ext uri="{FF2B5EF4-FFF2-40B4-BE49-F238E27FC236}">
              <a16:creationId xmlns:a16="http://schemas.microsoft.com/office/drawing/2014/main" id="{300B47B4-BCF8-4EB0-AC65-0194A93299CF}"/>
            </a:ext>
          </a:extLst>
        </xdr:cNvPr>
        <xdr:cNvSpPr txBox="1"/>
      </xdr:nvSpPr>
      <xdr:spPr>
        <a:xfrm>
          <a:off x="4213225" y="5483225"/>
          <a:ext cx="838200" cy="37731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25,6%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53" name="Rectangle 107">
          <a:extLst>
            <a:ext uri="{FF2B5EF4-FFF2-40B4-BE49-F238E27FC236}">
              <a16:creationId xmlns:a16="http://schemas.microsoft.com/office/drawing/2014/main" id="{6EF26929-3877-4B76-8178-513BD585C439}"/>
            </a:ext>
          </a:extLst>
        </xdr:cNvPr>
        <xdr:cNvSpPr/>
      </xdr:nvSpPr>
      <xdr:spPr bwMode="auto">
        <a:xfrm>
          <a:off x="6705600" y="3314700"/>
          <a:ext cx="118485" cy="403489"/>
        </a:xfrm>
        <a:prstGeom prst="rect">
          <a:avLst/>
        </a:prstGeom>
        <a:solidFill>
          <a:schemeClr val="accent4">
            <a:lumMod val="75000"/>
          </a:schemeClr>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54" name="TextBox 32">
          <a:extLst>
            <a:ext uri="{FF2B5EF4-FFF2-40B4-BE49-F238E27FC236}">
              <a16:creationId xmlns:a16="http://schemas.microsoft.com/office/drawing/2014/main" id="{DFA11BA1-29E4-485F-8533-FE050E93C4E5}"/>
            </a:ext>
          </a:extLst>
        </xdr:cNvPr>
        <xdr:cNvSpPr txBox="1"/>
      </xdr:nvSpPr>
      <xdr:spPr bwMode="auto">
        <a:xfrm>
          <a:off x="6929718" y="3370729"/>
          <a:ext cx="1123184" cy="281321"/>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twoCellAnchor>
    <xdr:from>
      <xdr:col>3</xdr:col>
      <xdr:colOff>321908</xdr:colOff>
      <xdr:row>20</xdr:row>
      <xdr:rowOff>49438</xdr:rowOff>
    </xdr:from>
    <xdr:to>
      <xdr:col>4</xdr:col>
      <xdr:colOff>395315</xdr:colOff>
      <xdr:row>26</xdr:row>
      <xdr:rowOff>170056</xdr:rowOff>
    </xdr:to>
    <xdr:sp macro="" textlink="">
      <xdr:nvSpPr>
        <xdr:cNvPr id="175" name="Freeform 57">
          <a:extLst>
            <a:ext uri="{FF2B5EF4-FFF2-40B4-BE49-F238E27FC236}">
              <a16:creationId xmlns:a16="http://schemas.microsoft.com/office/drawing/2014/main" id="{BDEB4F8B-15A8-44D1-BC1E-70A5F2268C69}"/>
            </a:ext>
          </a:extLst>
        </xdr:cNvPr>
        <xdr:cNvSpPr>
          <a:spLocks/>
        </xdr:cNvSpPr>
      </xdr:nvSpPr>
      <xdr:spPr bwMode="auto">
        <a:xfrm>
          <a:off x="2150708" y="3732438"/>
          <a:ext cx="683007" cy="1225518"/>
        </a:xfrm>
        <a:custGeom>
          <a:avLst/>
          <a:gdLst/>
          <a:ahLst/>
          <a:cxnLst>
            <a:cxn ang="0">
              <a:pos x="338" y="183"/>
            </a:cxn>
            <a:cxn ang="0">
              <a:pos x="335" y="164"/>
            </a:cxn>
            <a:cxn ang="0">
              <a:pos x="329" y="139"/>
            </a:cxn>
            <a:cxn ang="0">
              <a:pos x="317" y="113"/>
            </a:cxn>
            <a:cxn ang="0">
              <a:pos x="310" y="99"/>
            </a:cxn>
            <a:cxn ang="0">
              <a:pos x="329" y="87"/>
            </a:cxn>
            <a:cxn ang="0">
              <a:pos x="328" y="78"/>
            </a:cxn>
            <a:cxn ang="0">
              <a:pos x="305" y="73"/>
            </a:cxn>
            <a:cxn ang="0">
              <a:pos x="307" y="53"/>
            </a:cxn>
            <a:cxn ang="0">
              <a:pos x="282" y="43"/>
            </a:cxn>
            <a:cxn ang="0">
              <a:pos x="258" y="27"/>
            </a:cxn>
            <a:cxn ang="0">
              <a:pos x="228" y="0"/>
            </a:cxn>
            <a:cxn ang="0">
              <a:pos x="212" y="34"/>
            </a:cxn>
            <a:cxn ang="0">
              <a:pos x="171" y="66"/>
            </a:cxn>
            <a:cxn ang="0">
              <a:pos x="123" y="96"/>
            </a:cxn>
            <a:cxn ang="0">
              <a:pos x="71" y="117"/>
            </a:cxn>
            <a:cxn ang="0">
              <a:pos x="25" y="85"/>
            </a:cxn>
            <a:cxn ang="0">
              <a:pos x="7" y="130"/>
            </a:cxn>
            <a:cxn ang="0">
              <a:pos x="12" y="156"/>
            </a:cxn>
            <a:cxn ang="0">
              <a:pos x="12" y="180"/>
            </a:cxn>
            <a:cxn ang="0">
              <a:pos x="34" y="201"/>
            </a:cxn>
            <a:cxn ang="0">
              <a:pos x="46" y="242"/>
            </a:cxn>
            <a:cxn ang="0">
              <a:pos x="63" y="274"/>
            </a:cxn>
            <a:cxn ang="0">
              <a:pos x="50" y="334"/>
            </a:cxn>
            <a:cxn ang="0">
              <a:pos x="43" y="363"/>
            </a:cxn>
            <a:cxn ang="0">
              <a:pos x="63" y="379"/>
            </a:cxn>
            <a:cxn ang="0">
              <a:pos x="68" y="399"/>
            </a:cxn>
            <a:cxn ang="0">
              <a:pos x="71" y="426"/>
            </a:cxn>
            <a:cxn ang="0">
              <a:pos x="59" y="426"/>
            </a:cxn>
            <a:cxn ang="0">
              <a:pos x="54" y="469"/>
            </a:cxn>
            <a:cxn ang="0">
              <a:pos x="39" y="504"/>
            </a:cxn>
            <a:cxn ang="0">
              <a:pos x="37" y="539"/>
            </a:cxn>
            <a:cxn ang="0">
              <a:pos x="23" y="561"/>
            </a:cxn>
            <a:cxn ang="0">
              <a:pos x="48" y="589"/>
            </a:cxn>
            <a:cxn ang="0">
              <a:pos x="59" y="625"/>
            </a:cxn>
            <a:cxn ang="0">
              <a:pos x="75" y="661"/>
            </a:cxn>
            <a:cxn ang="0">
              <a:pos x="89" y="638"/>
            </a:cxn>
            <a:cxn ang="0">
              <a:pos x="124" y="656"/>
            </a:cxn>
            <a:cxn ang="0">
              <a:pos x="141" y="655"/>
            </a:cxn>
            <a:cxn ang="0">
              <a:pos x="148" y="648"/>
            </a:cxn>
            <a:cxn ang="0">
              <a:pos x="156" y="634"/>
            </a:cxn>
            <a:cxn ang="0">
              <a:pos x="167" y="597"/>
            </a:cxn>
            <a:cxn ang="0">
              <a:pos x="178" y="568"/>
            </a:cxn>
            <a:cxn ang="0">
              <a:pos x="201" y="572"/>
            </a:cxn>
            <a:cxn ang="0">
              <a:pos x="235" y="582"/>
            </a:cxn>
            <a:cxn ang="0">
              <a:pos x="282" y="597"/>
            </a:cxn>
            <a:cxn ang="0">
              <a:pos x="289" y="555"/>
            </a:cxn>
            <a:cxn ang="0">
              <a:pos x="296" y="536"/>
            </a:cxn>
            <a:cxn ang="0">
              <a:pos x="314" y="485"/>
            </a:cxn>
            <a:cxn ang="0">
              <a:pos x="316" y="440"/>
            </a:cxn>
            <a:cxn ang="0">
              <a:pos x="321" y="390"/>
            </a:cxn>
            <a:cxn ang="0">
              <a:pos x="325" y="370"/>
            </a:cxn>
            <a:cxn ang="0">
              <a:pos x="329" y="336"/>
            </a:cxn>
            <a:cxn ang="0">
              <a:pos x="310" y="282"/>
            </a:cxn>
            <a:cxn ang="0">
              <a:pos x="351" y="214"/>
            </a:cxn>
          </a:cxnLst>
          <a:rect l="0" t="0" r="r" b="b"/>
          <a:pathLst>
            <a:path w="354" h="661">
              <a:moveTo>
                <a:pt x="349" y="201"/>
              </a:moveTo>
              <a:lnTo>
                <a:pt x="340" y="199"/>
              </a:lnTo>
              <a:lnTo>
                <a:pt x="338" y="183"/>
              </a:lnTo>
              <a:lnTo>
                <a:pt x="342" y="178"/>
              </a:lnTo>
              <a:lnTo>
                <a:pt x="342" y="174"/>
              </a:lnTo>
              <a:lnTo>
                <a:pt x="335" y="164"/>
              </a:lnTo>
              <a:lnTo>
                <a:pt x="336" y="146"/>
              </a:lnTo>
              <a:lnTo>
                <a:pt x="329" y="144"/>
              </a:lnTo>
              <a:lnTo>
                <a:pt x="329" y="139"/>
              </a:lnTo>
              <a:lnTo>
                <a:pt x="336" y="128"/>
              </a:lnTo>
              <a:lnTo>
                <a:pt x="336" y="121"/>
              </a:lnTo>
              <a:lnTo>
                <a:pt x="317" y="113"/>
              </a:lnTo>
              <a:lnTo>
                <a:pt x="314" y="105"/>
              </a:lnTo>
              <a:lnTo>
                <a:pt x="289" y="108"/>
              </a:lnTo>
              <a:lnTo>
                <a:pt x="310" y="99"/>
              </a:lnTo>
              <a:lnTo>
                <a:pt x="317" y="88"/>
              </a:lnTo>
              <a:lnTo>
                <a:pt x="323" y="92"/>
              </a:lnTo>
              <a:lnTo>
                <a:pt x="329" y="87"/>
              </a:lnTo>
              <a:lnTo>
                <a:pt x="329" y="87"/>
              </a:lnTo>
              <a:lnTo>
                <a:pt x="329" y="82"/>
              </a:lnTo>
              <a:lnTo>
                <a:pt x="328" y="78"/>
              </a:lnTo>
              <a:lnTo>
                <a:pt x="326" y="76"/>
              </a:lnTo>
              <a:lnTo>
                <a:pt x="325" y="75"/>
              </a:lnTo>
              <a:lnTo>
                <a:pt x="305" y="73"/>
              </a:lnTo>
              <a:lnTo>
                <a:pt x="298" y="66"/>
              </a:lnTo>
              <a:lnTo>
                <a:pt x="301" y="61"/>
              </a:lnTo>
              <a:lnTo>
                <a:pt x="307" y="53"/>
              </a:lnTo>
              <a:lnTo>
                <a:pt x="301" y="36"/>
              </a:lnTo>
              <a:lnTo>
                <a:pt x="287" y="39"/>
              </a:lnTo>
              <a:lnTo>
                <a:pt x="282" y="43"/>
              </a:lnTo>
              <a:lnTo>
                <a:pt x="276" y="28"/>
              </a:lnTo>
              <a:lnTo>
                <a:pt x="271" y="27"/>
              </a:lnTo>
              <a:lnTo>
                <a:pt x="258" y="27"/>
              </a:lnTo>
              <a:lnTo>
                <a:pt x="246" y="23"/>
              </a:lnTo>
              <a:lnTo>
                <a:pt x="244" y="16"/>
              </a:lnTo>
              <a:lnTo>
                <a:pt x="228" y="0"/>
              </a:lnTo>
              <a:lnTo>
                <a:pt x="226" y="27"/>
              </a:lnTo>
              <a:lnTo>
                <a:pt x="223" y="34"/>
              </a:lnTo>
              <a:lnTo>
                <a:pt x="212" y="34"/>
              </a:lnTo>
              <a:lnTo>
                <a:pt x="191" y="46"/>
              </a:lnTo>
              <a:lnTo>
                <a:pt x="182" y="61"/>
              </a:lnTo>
              <a:lnTo>
                <a:pt x="171" y="66"/>
              </a:lnTo>
              <a:lnTo>
                <a:pt x="164" y="64"/>
              </a:lnTo>
              <a:lnTo>
                <a:pt x="142" y="97"/>
              </a:lnTo>
              <a:lnTo>
                <a:pt x="123" y="96"/>
              </a:lnTo>
              <a:lnTo>
                <a:pt x="95" y="108"/>
              </a:lnTo>
              <a:lnTo>
                <a:pt x="88" y="117"/>
              </a:lnTo>
              <a:lnTo>
                <a:pt x="71" y="117"/>
              </a:lnTo>
              <a:lnTo>
                <a:pt x="52" y="113"/>
              </a:lnTo>
              <a:lnTo>
                <a:pt x="27" y="101"/>
              </a:lnTo>
              <a:lnTo>
                <a:pt x="25" y="85"/>
              </a:lnTo>
              <a:lnTo>
                <a:pt x="18" y="66"/>
              </a:lnTo>
              <a:lnTo>
                <a:pt x="11" y="70"/>
              </a:lnTo>
              <a:lnTo>
                <a:pt x="7" y="130"/>
              </a:lnTo>
              <a:lnTo>
                <a:pt x="0" y="139"/>
              </a:lnTo>
              <a:lnTo>
                <a:pt x="5" y="149"/>
              </a:lnTo>
              <a:lnTo>
                <a:pt x="12" y="156"/>
              </a:lnTo>
              <a:lnTo>
                <a:pt x="2" y="169"/>
              </a:lnTo>
              <a:lnTo>
                <a:pt x="5" y="178"/>
              </a:lnTo>
              <a:lnTo>
                <a:pt x="12" y="180"/>
              </a:lnTo>
              <a:lnTo>
                <a:pt x="23" y="183"/>
              </a:lnTo>
              <a:lnTo>
                <a:pt x="39" y="187"/>
              </a:lnTo>
              <a:lnTo>
                <a:pt x="34" y="201"/>
              </a:lnTo>
              <a:lnTo>
                <a:pt x="41" y="210"/>
              </a:lnTo>
              <a:lnTo>
                <a:pt x="46" y="226"/>
              </a:lnTo>
              <a:lnTo>
                <a:pt x="46" y="242"/>
              </a:lnTo>
              <a:lnTo>
                <a:pt x="45" y="251"/>
              </a:lnTo>
              <a:lnTo>
                <a:pt x="57" y="257"/>
              </a:lnTo>
              <a:lnTo>
                <a:pt x="63" y="274"/>
              </a:lnTo>
              <a:lnTo>
                <a:pt x="55" y="283"/>
              </a:lnTo>
              <a:lnTo>
                <a:pt x="59" y="327"/>
              </a:lnTo>
              <a:lnTo>
                <a:pt x="50" y="334"/>
              </a:lnTo>
              <a:lnTo>
                <a:pt x="41" y="326"/>
              </a:lnTo>
              <a:lnTo>
                <a:pt x="39" y="338"/>
              </a:lnTo>
              <a:lnTo>
                <a:pt x="43" y="363"/>
              </a:lnTo>
              <a:lnTo>
                <a:pt x="41" y="372"/>
              </a:lnTo>
              <a:lnTo>
                <a:pt x="48" y="381"/>
              </a:lnTo>
              <a:lnTo>
                <a:pt x="63" y="379"/>
              </a:lnTo>
              <a:lnTo>
                <a:pt x="68" y="376"/>
              </a:lnTo>
              <a:lnTo>
                <a:pt x="75" y="386"/>
              </a:lnTo>
              <a:lnTo>
                <a:pt x="68" y="399"/>
              </a:lnTo>
              <a:lnTo>
                <a:pt x="68" y="413"/>
              </a:lnTo>
              <a:lnTo>
                <a:pt x="71" y="426"/>
              </a:lnTo>
              <a:lnTo>
                <a:pt x="71" y="426"/>
              </a:lnTo>
              <a:lnTo>
                <a:pt x="62" y="427"/>
              </a:lnTo>
              <a:lnTo>
                <a:pt x="60" y="427"/>
              </a:lnTo>
              <a:lnTo>
                <a:pt x="59" y="426"/>
              </a:lnTo>
              <a:lnTo>
                <a:pt x="57" y="411"/>
              </a:lnTo>
              <a:lnTo>
                <a:pt x="46" y="420"/>
              </a:lnTo>
              <a:lnTo>
                <a:pt x="54" y="469"/>
              </a:lnTo>
              <a:lnTo>
                <a:pt x="50" y="476"/>
              </a:lnTo>
              <a:lnTo>
                <a:pt x="43" y="478"/>
              </a:lnTo>
              <a:lnTo>
                <a:pt x="39" y="504"/>
              </a:lnTo>
              <a:lnTo>
                <a:pt x="34" y="512"/>
              </a:lnTo>
              <a:lnTo>
                <a:pt x="29" y="525"/>
              </a:lnTo>
              <a:lnTo>
                <a:pt x="37" y="539"/>
              </a:lnTo>
              <a:lnTo>
                <a:pt x="37" y="548"/>
              </a:lnTo>
              <a:lnTo>
                <a:pt x="27" y="552"/>
              </a:lnTo>
              <a:lnTo>
                <a:pt x="23" y="561"/>
              </a:lnTo>
              <a:lnTo>
                <a:pt x="32" y="566"/>
              </a:lnTo>
              <a:lnTo>
                <a:pt x="45" y="579"/>
              </a:lnTo>
              <a:lnTo>
                <a:pt x="48" y="589"/>
              </a:lnTo>
              <a:lnTo>
                <a:pt x="63" y="598"/>
              </a:lnTo>
              <a:lnTo>
                <a:pt x="66" y="611"/>
              </a:lnTo>
              <a:lnTo>
                <a:pt x="59" y="625"/>
              </a:lnTo>
              <a:lnTo>
                <a:pt x="68" y="638"/>
              </a:lnTo>
              <a:lnTo>
                <a:pt x="75" y="645"/>
              </a:lnTo>
              <a:lnTo>
                <a:pt x="75" y="661"/>
              </a:lnTo>
              <a:lnTo>
                <a:pt x="82" y="661"/>
              </a:lnTo>
              <a:lnTo>
                <a:pt x="88" y="645"/>
              </a:lnTo>
              <a:lnTo>
                <a:pt x="89" y="638"/>
              </a:lnTo>
              <a:lnTo>
                <a:pt x="98" y="638"/>
              </a:lnTo>
              <a:lnTo>
                <a:pt x="109" y="656"/>
              </a:lnTo>
              <a:lnTo>
                <a:pt x="124" y="656"/>
              </a:lnTo>
              <a:lnTo>
                <a:pt x="124" y="656"/>
              </a:lnTo>
              <a:lnTo>
                <a:pt x="134" y="656"/>
              </a:lnTo>
              <a:lnTo>
                <a:pt x="141" y="655"/>
              </a:lnTo>
              <a:lnTo>
                <a:pt x="145" y="652"/>
              </a:lnTo>
              <a:lnTo>
                <a:pt x="148" y="648"/>
              </a:lnTo>
              <a:lnTo>
                <a:pt x="148" y="648"/>
              </a:lnTo>
              <a:lnTo>
                <a:pt x="149" y="644"/>
              </a:lnTo>
              <a:lnTo>
                <a:pt x="151" y="639"/>
              </a:lnTo>
              <a:lnTo>
                <a:pt x="156" y="634"/>
              </a:lnTo>
              <a:lnTo>
                <a:pt x="162" y="629"/>
              </a:lnTo>
              <a:lnTo>
                <a:pt x="171" y="611"/>
              </a:lnTo>
              <a:lnTo>
                <a:pt x="167" y="597"/>
              </a:lnTo>
              <a:lnTo>
                <a:pt x="162" y="588"/>
              </a:lnTo>
              <a:lnTo>
                <a:pt x="173" y="579"/>
              </a:lnTo>
              <a:lnTo>
                <a:pt x="178" y="568"/>
              </a:lnTo>
              <a:lnTo>
                <a:pt x="187" y="579"/>
              </a:lnTo>
              <a:lnTo>
                <a:pt x="198" y="575"/>
              </a:lnTo>
              <a:lnTo>
                <a:pt x="201" y="572"/>
              </a:lnTo>
              <a:lnTo>
                <a:pt x="207" y="570"/>
              </a:lnTo>
              <a:lnTo>
                <a:pt x="225" y="570"/>
              </a:lnTo>
              <a:lnTo>
                <a:pt x="235" y="582"/>
              </a:lnTo>
              <a:lnTo>
                <a:pt x="250" y="593"/>
              </a:lnTo>
              <a:lnTo>
                <a:pt x="258" y="604"/>
              </a:lnTo>
              <a:lnTo>
                <a:pt x="282" y="597"/>
              </a:lnTo>
              <a:lnTo>
                <a:pt x="289" y="586"/>
              </a:lnTo>
              <a:lnTo>
                <a:pt x="287" y="564"/>
              </a:lnTo>
              <a:lnTo>
                <a:pt x="289" y="555"/>
              </a:lnTo>
              <a:lnTo>
                <a:pt x="301" y="554"/>
              </a:lnTo>
              <a:lnTo>
                <a:pt x="303" y="545"/>
              </a:lnTo>
              <a:lnTo>
                <a:pt x="296" y="536"/>
              </a:lnTo>
              <a:lnTo>
                <a:pt x="303" y="520"/>
              </a:lnTo>
              <a:lnTo>
                <a:pt x="305" y="492"/>
              </a:lnTo>
              <a:lnTo>
                <a:pt x="314" y="485"/>
              </a:lnTo>
              <a:lnTo>
                <a:pt x="309" y="472"/>
              </a:lnTo>
              <a:lnTo>
                <a:pt x="310" y="444"/>
              </a:lnTo>
              <a:lnTo>
                <a:pt x="316" y="440"/>
              </a:lnTo>
              <a:lnTo>
                <a:pt x="316" y="413"/>
              </a:lnTo>
              <a:lnTo>
                <a:pt x="323" y="408"/>
              </a:lnTo>
              <a:lnTo>
                <a:pt x="321" y="390"/>
              </a:lnTo>
              <a:lnTo>
                <a:pt x="321" y="383"/>
              </a:lnTo>
              <a:lnTo>
                <a:pt x="329" y="377"/>
              </a:lnTo>
              <a:lnTo>
                <a:pt x="325" y="370"/>
              </a:lnTo>
              <a:lnTo>
                <a:pt x="323" y="351"/>
              </a:lnTo>
              <a:lnTo>
                <a:pt x="333" y="345"/>
              </a:lnTo>
              <a:lnTo>
                <a:pt x="329" y="336"/>
              </a:lnTo>
              <a:lnTo>
                <a:pt x="323" y="327"/>
              </a:lnTo>
              <a:lnTo>
                <a:pt x="310" y="318"/>
              </a:lnTo>
              <a:lnTo>
                <a:pt x="310" y="282"/>
              </a:lnTo>
              <a:lnTo>
                <a:pt x="351" y="239"/>
              </a:lnTo>
              <a:lnTo>
                <a:pt x="354" y="223"/>
              </a:lnTo>
              <a:lnTo>
                <a:pt x="351" y="214"/>
              </a:lnTo>
              <a:lnTo>
                <a:pt x="349" y="201"/>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5</xdr:col>
      <xdr:colOff>295275</xdr:colOff>
      <xdr:row>10</xdr:row>
      <xdr:rowOff>76200</xdr:rowOff>
    </xdr:from>
    <xdr:to>
      <xdr:col>5</xdr:col>
      <xdr:colOff>295275</xdr:colOff>
      <xdr:row>10</xdr:row>
      <xdr:rowOff>76200</xdr:rowOff>
    </xdr:to>
    <xdr:sp macro="" textlink="">
      <xdr:nvSpPr>
        <xdr:cNvPr id="56" name="Line 6">
          <a:extLst>
            <a:ext uri="{FF2B5EF4-FFF2-40B4-BE49-F238E27FC236}">
              <a16:creationId xmlns:a16="http://schemas.microsoft.com/office/drawing/2014/main" id="{1B0F8D0E-08D9-4879-9306-69D1C3AE941D}"/>
            </a:ext>
          </a:extLst>
        </xdr:cNvPr>
        <xdr:cNvSpPr>
          <a:spLocks noChangeShapeType="1"/>
        </xdr:cNvSpPr>
      </xdr:nvSpPr>
      <xdr:spPr bwMode="auto">
        <a:xfrm>
          <a:off x="3343275" y="1917700"/>
          <a:ext cx="0" cy="0"/>
        </a:xfrm>
        <a:prstGeom prst="line">
          <a:avLst/>
        </a:prstGeom>
        <a:noFill/>
        <a:ln w="3175">
          <a:solidFill>
            <a:srgbClr val="000000"/>
          </a:solidFill>
          <a:round/>
          <a:headEnd/>
          <a:tailEnd/>
        </a:ln>
      </xdr:spPr>
    </xdr:sp>
    <xdr:clientData/>
  </xdr:twoCellAnchor>
  <xdr:twoCellAnchor>
    <xdr:from>
      <xdr:col>6</xdr:col>
      <xdr:colOff>223244</xdr:colOff>
      <xdr:row>28</xdr:row>
      <xdr:rowOff>105932</xdr:rowOff>
    </xdr:from>
    <xdr:to>
      <xdr:col>8</xdr:col>
      <xdr:colOff>348670</xdr:colOff>
      <xdr:row>33</xdr:row>
      <xdr:rowOff>45741</xdr:rowOff>
    </xdr:to>
    <xdr:sp macro="" textlink="">
      <xdr:nvSpPr>
        <xdr:cNvPr id="141" name="Freeform 59">
          <a:extLst>
            <a:ext uri="{FF2B5EF4-FFF2-40B4-BE49-F238E27FC236}">
              <a16:creationId xmlns:a16="http://schemas.microsoft.com/office/drawing/2014/main" id="{A89B49B8-3CFD-49A2-8BFC-5278FCC051D9}"/>
            </a:ext>
          </a:extLst>
        </xdr:cNvPr>
        <xdr:cNvSpPr>
          <a:spLocks/>
        </xdr:cNvSpPr>
      </xdr:nvSpPr>
      <xdr:spPr bwMode="auto">
        <a:xfrm>
          <a:off x="3880844" y="5262132"/>
          <a:ext cx="1344626" cy="860559"/>
        </a:xfrm>
        <a:custGeom>
          <a:avLst/>
          <a:gdLst/>
          <a:ahLst/>
          <a:cxnLst>
            <a:cxn ang="0">
              <a:pos x="625" y="12"/>
            </a:cxn>
            <a:cxn ang="0">
              <a:pos x="589" y="57"/>
            </a:cxn>
            <a:cxn ang="0">
              <a:pos x="543" y="35"/>
            </a:cxn>
            <a:cxn ang="0">
              <a:pos x="510" y="51"/>
            </a:cxn>
            <a:cxn ang="0">
              <a:pos x="436" y="85"/>
            </a:cxn>
            <a:cxn ang="0">
              <a:pos x="347" y="78"/>
            </a:cxn>
            <a:cxn ang="0">
              <a:pos x="309" y="100"/>
            </a:cxn>
            <a:cxn ang="0">
              <a:pos x="242" y="73"/>
            </a:cxn>
            <a:cxn ang="0">
              <a:pos x="206" y="62"/>
            </a:cxn>
            <a:cxn ang="0">
              <a:pos x="199" y="42"/>
            </a:cxn>
            <a:cxn ang="0">
              <a:pos x="183" y="41"/>
            </a:cxn>
            <a:cxn ang="0">
              <a:pos x="160" y="44"/>
            </a:cxn>
            <a:cxn ang="0">
              <a:pos x="135" y="68"/>
            </a:cxn>
            <a:cxn ang="0">
              <a:pos x="124" y="85"/>
            </a:cxn>
            <a:cxn ang="0">
              <a:pos x="80" y="75"/>
            </a:cxn>
            <a:cxn ang="0">
              <a:pos x="71" y="50"/>
            </a:cxn>
            <a:cxn ang="0">
              <a:pos x="60" y="64"/>
            </a:cxn>
            <a:cxn ang="0">
              <a:pos x="28" y="78"/>
            </a:cxn>
            <a:cxn ang="0">
              <a:pos x="16" y="105"/>
            </a:cxn>
            <a:cxn ang="0">
              <a:pos x="7" y="135"/>
            </a:cxn>
            <a:cxn ang="0">
              <a:pos x="7" y="172"/>
            </a:cxn>
            <a:cxn ang="0">
              <a:pos x="44" y="203"/>
            </a:cxn>
            <a:cxn ang="0">
              <a:pos x="75" y="219"/>
            </a:cxn>
            <a:cxn ang="0">
              <a:pos x="110" y="213"/>
            </a:cxn>
            <a:cxn ang="0">
              <a:pos x="151" y="233"/>
            </a:cxn>
            <a:cxn ang="0">
              <a:pos x="183" y="256"/>
            </a:cxn>
            <a:cxn ang="0">
              <a:pos x="244" y="301"/>
            </a:cxn>
            <a:cxn ang="0">
              <a:pos x="278" y="317"/>
            </a:cxn>
            <a:cxn ang="0">
              <a:pos x="322" y="344"/>
            </a:cxn>
            <a:cxn ang="0">
              <a:pos x="332" y="347"/>
            </a:cxn>
            <a:cxn ang="0">
              <a:pos x="345" y="347"/>
            </a:cxn>
            <a:cxn ang="0">
              <a:pos x="349" y="344"/>
            </a:cxn>
            <a:cxn ang="0">
              <a:pos x="351" y="341"/>
            </a:cxn>
            <a:cxn ang="0">
              <a:pos x="360" y="337"/>
            </a:cxn>
            <a:cxn ang="0">
              <a:pos x="395" y="346"/>
            </a:cxn>
            <a:cxn ang="0">
              <a:pos x="443" y="404"/>
            </a:cxn>
            <a:cxn ang="0">
              <a:pos x="452" y="427"/>
            </a:cxn>
            <a:cxn ang="0">
              <a:pos x="463" y="433"/>
            </a:cxn>
            <a:cxn ang="0">
              <a:pos x="472" y="433"/>
            </a:cxn>
            <a:cxn ang="0">
              <a:pos x="511" y="450"/>
            </a:cxn>
            <a:cxn ang="0">
              <a:pos x="554" y="443"/>
            </a:cxn>
            <a:cxn ang="0">
              <a:pos x="579" y="452"/>
            </a:cxn>
            <a:cxn ang="0">
              <a:pos x="579" y="458"/>
            </a:cxn>
            <a:cxn ang="0">
              <a:pos x="582" y="465"/>
            </a:cxn>
            <a:cxn ang="0">
              <a:pos x="602" y="461"/>
            </a:cxn>
            <a:cxn ang="0">
              <a:pos x="595" y="404"/>
            </a:cxn>
            <a:cxn ang="0">
              <a:pos x="609" y="377"/>
            </a:cxn>
            <a:cxn ang="0">
              <a:pos x="630" y="368"/>
            </a:cxn>
            <a:cxn ang="0">
              <a:pos x="625" y="344"/>
            </a:cxn>
            <a:cxn ang="0">
              <a:pos x="616" y="317"/>
            </a:cxn>
            <a:cxn ang="0">
              <a:pos x="625" y="305"/>
            </a:cxn>
            <a:cxn ang="0">
              <a:pos x="595" y="278"/>
            </a:cxn>
            <a:cxn ang="0">
              <a:pos x="586" y="249"/>
            </a:cxn>
            <a:cxn ang="0">
              <a:pos x="589" y="222"/>
            </a:cxn>
            <a:cxn ang="0">
              <a:pos x="607" y="203"/>
            </a:cxn>
            <a:cxn ang="0">
              <a:pos x="618" y="170"/>
            </a:cxn>
            <a:cxn ang="0">
              <a:pos x="632" y="127"/>
            </a:cxn>
            <a:cxn ang="0">
              <a:pos x="652" y="89"/>
            </a:cxn>
            <a:cxn ang="0">
              <a:pos x="684" y="30"/>
            </a:cxn>
            <a:cxn ang="0">
              <a:pos x="697" y="10"/>
            </a:cxn>
          </a:cxnLst>
          <a:rect l="0" t="0" r="r" b="b"/>
          <a:pathLst>
            <a:path w="697" h="467">
              <a:moveTo>
                <a:pt x="680" y="0"/>
              </a:moveTo>
              <a:lnTo>
                <a:pt x="625" y="12"/>
              </a:lnTo>
              <a:lnTo>
                <a:pt x="602" y="51"/>
              </a:lnTo>
              <a:lnTo>
                <a:pt x="589" y="57"/>
              </a:lnTo>
              <a:lnTo>
                <a:pt x="554" y="51"/>
              </a:lnTo>
              <a:lnTo>
                <a:pt x="543" y="35"/>
              </a:lnTo>
              <a:lnTo>
                <a:pt x="525" y="46"/>
              </a:lnTo>
              <a:lnTo>
                <a:pt x="510" y="51"/>
              </a:lnTo>
              <a:lnTo>
                <a:pt x="497" y="62"/>
              </a:lnTo>
              <a:lnTo>
                <a:pt x="436" y="85"/>
              </a:lnTo>
              <a:lnTo>
                <a:pt x="374" y="87"/>
              </a:lnTo>
              <a:lnTo>
                <a:pt x="347" y="78"/>
              </a:lnTo>
              <a:lnTo>
                <a:pt x="329" y="87"/>
              </a:lnTo>
              <a:lnTo>
                <a:pt x="309" y="100"/>
              </a:lnTo>
              <a:lnTo>
                <a:pt x="267" y="94"/>
              </a:lnTo>
              <a:lnTo>
                <a:pt x="242" y="73"/>
              </a:lnTo>
              <a:lnTo>
                <a:pt x="242" y="62"/>
              </a:lnTo>
              <a:lnTo>
                <a:pt x="206" y="62"/>
              </a:lnTo>
              <a:lnTo>
                <a:pt x="210" y="46"/>
              </a:lnTo>
              <a:lnTo>
                <a:pt x="199" y="42"/>
              </a:lnTo>
              <a:lnTo>
                <a:pt x="194" y="34"/>
              </a:lnTo>
              <a:lnTo>
                <a:pt x="183" y="41"/>
              </a:lnTo>
              <a:lnTo>
                <a:pt x="171" y="51"/>
              </a:lnTo>
              <a:lnTo>
                <a:pt x="160" y="44"/>
              </a:lnTo>
              <a:lnTo>
                <a:pt x="140" y="44"/>
              </a:lnTo>
              <a:lnTo>
                <a:pt x="135" y="68"/>
              </a:lnTo>
              <a:lnTo>
                <a:pt x="140" y="78"/>
              </a:lnTo>
              <a:lnTo>
                <a:pt x="124" y="85"/>
              </a:lnTo>
              <a:lnTo>
                <a:pt x="95" y="84"/>
              </a:lnTo>
              <a:lnTo>
                <a:pt x="80" y="75"/>
              </a:lnTo>
              <a:lnTo>
                <a:pt x="77" y="57"/>
              </a:lnTo>
              <a:lnTo>
                <a:pt x="71" y="50"/>
              </a:lnTo>
              <a:lnTo>
                <a:pt x="60" y="42"/>
              </a:lnTo>
              <a:lnTo>
                <a:pt x="60" y="64"/>
              </a:lnTo>
              <a:lnTo>
                <a:pt x="44" y="66"/>
              </a:lnTo>
              <a:lnTo>
                <a:pt x="28" y="78"/>
              </a:lnTo>
              <a:lnTo>
                <a:pt x="18" y="96"/>
              </a:lnTo>
              <a:lnTo>
                <a:pt x="16" y="105"/>
              </a:lnTo>
              <a:lnTo>
                <a:pt x="7" y="114"/>
              </a:lnTo>
              <a:lnTo>
                <a:pt x="7" y="135"/>
              </a:lnTo>
              <a:lnTo>
                <a:pt x="0" y="145"/>
              </a:lnTo>
              <a:lnTo>
                <a:pt x="7" y="172"/>
              </a:lnTo>
              <a:lnTo>
                <a:pt x="21" y="192"/>
              </a:lnTo>
              <a:lnTo>
                <a:pt x="44" y="203"/>
              </a:lnTo>
              <a:lnTo>
                <a:pt x="55" y="219"/>
              </a:lnTo>
              <a:lnTo>
                <a:pt x="75" y="219"/>
              </a:lnTo>
              <a:lnTo>
                <a:pt x="90" y="210"/>
              </a:lnTo>
              <a:lnTo>
                <a:pt x="110" y="213"/>
              </a:lnTo>
              <a:lnTo>
                <a:pt x="131" y="237"/>
              </a:lnTo>
              <a:lnTo>
                <a:pt x="151" y="233"/>
              </a:lnTo>
              <a:lnTo>
                <a:pt x="172" y="237"/>
              </a:lnTo>
              <a:lnTo>
                <a:pt x="183" y="256"/>
              </a:lnTo>
              <a:lnTo>
                <a:pt x="212" y="285"/>
              </a:lnTo>
              <a:lnTo>
                <a:pt x="244" y="301"/>
              </a:lnTo>
              <a:lnTo>
                <a:pt x="256" y="297"/>
              </a:lnTo>
              <a:lnTo>
                <a:pt x="278" y="317"/>
              </a:lnTo>
              <a:lnTo>
                <a:pt x="307" y="333"/>
              </a:lnTo>
              <a:lnTo>
                <a:pt x="322" y="344"/>
              </a:lnTo>
              <a:lnTo>
                <a:pt x="322" y="344"/>
              </a:lnTo>
              <a:lnTo>
                <a:pt x="332" y="347"/>
              </a:lnTo>
              <a:lnTo>
                <a:pt x="339" y="348"/>
              </a:lnTo>
              <a:lnTo>
                <a:pt x="345" y="347"/>
              </a:lnTo>
              <a:lnTo>
                <a:pt x="347" y="346"/>
              </a:lnTo>
              <a:lnTo>
                <a:pt x="349" y="344"/>
              </a:lnTo>
              <a:lnTo>
                <a:pt x="349" y="344"/>
              </a:lnTo>
              <a:lnTo>
                <a:pt x="351" y="341"/>
              </a:lnTo>
              <a:lnTo>
                <a:pt x="355" y="338"/>
              </a:lnTo>
              <a:lnTo>
                <a:pt x="360" y="337"/>
              </a:lnTo>
              <a:lnTo>
                <a:pt x="367" y="337"/>
              </a:lnTo>
              <a:lnTo>
                <a:pt x="395" y="346"/>
              </a:lnTo>
              <a:lnTo>
                <a:pt x="422" y="368"/>
              </a:lnTo>
              <a:lnTo>
                <a:pt x="443" y="404"/>
              </a:lnTo>
              <a:lnTo>
                <a:pt x="452" y="427"/>
              </a:lnTo>
              <a:lnTo>
                <a:pt x="452" y="427"/>
              </a:lnTo>
              <a:lnTo>
                <a:pt x="458" y="431"/>
              </a:lnTo>
              <a:lnTo>
                <a:pt x="463" y="433"/>
              </a:lnTo>
              <a:lnTo>
                <a:pt x="468" y="433"/>
              </a:lnTo>
              <a:lnTo>
                <a:pt x="472" y="433"/>
              </a:lnTo>
              <a:lnTo>
                <a:pt x="490" y="431"/>
              </a:lnTo>
              <a:lnTo>
                <a:pt x="511" y="450"/>
              </a:lnTo>
              <a:lnTo>
                <a:pt x="543" y="450"/>
              </a:lnTo>
              <a:lnTo>
                <a:pt x="554" y="443"/>
              </a:lnTo>
              <a:lnTo>
                <a:pt x="561" y="452"/>
              </a:lnTo>
              <a:lnTo>
                <a:pt x="579" y="452"/>
              </a:lnTo>
              <a:lnTo>
                <a:pt x="579" y="452"/>
              </a:lnTo>
              <a:lnTo>
                <a:pt x="579" y="458"/>
              </a:lnTo>
              <a:lnTo>
                <a:pt x="580" y="462"/>
              </a:lnTo>
              <a:lnTo>
                <a:pt x="582" y="465"/>
              </a:lnTo>
              <a:lnTo>
                <a:pt x="586" y="467"/>
              </a:lnTo>
              <a:lnTo>
                <a:pt x="602" y="461"/>
              </a:lnTo>
              <a:lnTo>
                <a:pt x="602" y="447"/>
              </a:lnTo>
              <a:lnTo>
                <a:pt x="595" y="404"/>
              </a:lnTo>
              <a:lnTo>
                <a:pt x="607" y="393"/>
              </a:lnTo>
              <a:lnTo>
                <a:pt x="609" y="377"/>
              </a:lnTo>
              <a:lnTo>
                <a:pt x="620" y="375"/>
              </a:lnTo>
              <a:lnTo>
                <a:pt x="630" y="368"/>
              </a:lnTo>
              <a:lnTo>
                <a:pt x="639" y="359"/>
              </a:lnTo>
              <a:lnTo>
                <a:pt x="625" y="344"/>
              </a:lnTo>
              <a:lnTo>
                <a:pt x="630" y="321"/>
              </a:lnTo>
              <a:lnTo>
                <a:pt x="616" y="317"/>
              </a:lnTo>
              <a:lnTo>
                <a:pt x="607" y="305"/>
              </a:lnTo>
              <a:lnTo>
                <a:pt x="625" y="305"/>
              </a:lnTo>
              <a:lnTo>
                <a:pt x="627" y="285"/>
              </a:lnTo>
              <a:lnTo>
                <a:pt x="595" y="278"/>
              </a:lnTo>
              <a:lnTo>
                <a:pt x="586" y="271"/>
              </a:lnTo>
              <a:lnTo>
                <a:pt x="586" y="249"/>
              </a:lnTo>
              <a:lnTo>
                <a:pt x="589" y="233"/>
              </a:lnTo>
              <a:lnTo>
                <a:pt x="589" y="222"/>
              </a:lnTo>
              <a:lnTo>
                <a:pt x="600" y="219"/>
              </a:lnTo>
              <a:lnTo>
                <a:pt x="607" y="203"/>
              </a:lnTo>
              <a:lnTo>
                <a:pt x="605" y="178"/>
              </a:lnTo>
              <a:lnTo>
                <a:pt x="618" y="170"/>
              </a:lnTo>
              <a:lnTo>
                <a:pt x="618" y="158"/>
              </a:lnTo>
              <a:lnTo>
                <a:pt x="632" y="127"/>
              </a:lnTo>
              <a:lnTo>
                <a:pt x="643" y="112"/>
              </a:lnTo>
              <a:lnTo>
                <a:pt x="652" y="89"/>
              </a:lnTo>
              <a:lnTo>
                <a:pt x="672" y="71"/>
              </a:lnTo>
              <a:lnTo>
                <a:pt x="684" y="30"/>
              </a:lnTo>
              <a:lnTo>
                <a:pt x="684" y="14"/>
              </a:lnTo>
              <a:lnTo>
                <a:pt x="697" y="10"/>
              </a:lnTo>
              <a:lnTo>
                <a:pt x="680" y="0"/>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10320</xdr:colOff>
      <xdr:row>5</xdr:row>
      <xdr:rowOff>123414</xdr:rowOff>
    </xdr:from>
    <xdr:to>
      <xdr:col>5</xdr:col>
      <xdr:colOff>455111</xdr:colOff>
      <xdr:row>10</xdr:row>
      <xdr:rowOff>181808</xdr:rowOff>
    </xdr:to>
    <xdr:sp macro="" textlink="">
      <xdr:nvSpPr>
        <xdr:cNvPr id="142" name="Freeform 60">
          <a:extLst>
            <a:ext uri="{FF2B5EF4-FFF2-40B4-BE49-F238E27FC236}">
              <a16:creationId xmlns:a16="http://schemas.microsoft.com/office/drawing/2014/main" id="{E8473017-70E9-44B3-93C0-3EF6583B726B}"/>
            </a:ext>
          </a:extLst>
        </xdr:cNvPr>
        <xdr:cNvSpPr>
          <a:spLocks/>
        </xdr:cNvSpPr>
      </xdr:nvSpPr>
      <xdr:spPr bwMode="auto">
        <a:xfrm>
          <a:off x="2448720" y="1044164"/>
          <a:ext cx="1054391" cy="979144"/>
        </a:xfrm>
        <a:custGeom>
          <a:avLst/>
          <a:gdLst/>
          <a:ahLst/>
          <a:cxnLst>
            <a:cxn ang="0">
              <a:pos x="392" y="141"/>
            </a:cxn>
            <a:cxn ang="0">
              <a:pos x="397" y="126"/>
            </a:cxn>
            <a:cxn ang="0">
              <a:pos x="401" y="51"/>
            </a:cxn>
            <a:cxn ang="0">
              <a:pos x="362" y="32"/>
            </a:cxn>
            <a:cxn ang="0">
              <a:pos x="346" y="23"/>
            </a:cxn>
            <a:cxn ang="0">
              <a:pos x="327" y="0"/>
            </a:cxn>
            <a:cxn ang="0">
              <a:pos x="311" y="17"/>
            </a:cxn>
            <a:cxn ang="0">
              <a:pos x="309" y="39"/>
            </a:cxn>
            <a:cxn ang="0">
              <a:pos x="325" y="67"/>
            </a:cxn>
            <a:cxn ang="0">
              <a:pos x="309" y="81"/>
            </a:cxn>
            <a:cxn ang="0">
              <a:pos x="327" y="114"/>
            </a:cxn>
            <a:cxn ang="0">
              <a:pos x="307" y="125"/>
            </a:cxn>
            <a:cxn ang="0">
              <a:pos x="298" y="105"/>
            </a:cxn>
            <a:cxn ang="0">
              <a:pos x="248" y="69"/>
            </a:cxn>
            <a:cxn ang="0">
              <a:pos x="241" y="87"/>
            </a:cxn>
            <a:cxn ang="0">
              <a:pos x="217" y="87"/>
            </a:cxn>
            <a:cxn ang="0">
              <a:pos x="192" y="78"/>
            </a:cxn>
            <a:cxn ang="0">
              <a:pos x="183" y="40"/>
            </a:cxn>
            <a:cxn ang="0">
              <a:pos x="150" y="49"/>
            </a:cxn>
            <a:cxn ang="0">
              <a:pos x="147" y="106"/>
            </a:cxn>
            <a:cxn ang="0">
              <a:pos x="142" y="112"/>
            </a:cxn>
            <a:cxn ang="0">
              <a:pos x="120" y="130"/>
            </a:cxn>
            <a:cxn ang="0">
              <a:pos x="104" y="146"/>
            </a:cxn>
            <a:cxn ang="0">
              <a:pos x="105" y="159"/>
            </a:cxn>
            <a:cxn ang="0">
              <a:pos x="122" y="157"/>
            </a:cxn>
            <a:cxn ang="0">
              <a:pos x="100" y="178"/>
            </a:cxn>
            <a:cxn ang="0">
              <a:pos x="109" y="205"/>
            </a:cxn>
            <a:cxn ang="0">
              <a:pos x="86" y="210"/>
            </a:cxn>
            <a:cxn ang="0">
              <a:pos x="79" y="175"/>
            </a:cxn>
            <a:cxn ang="0">
              <a:pos x="67" y="167"/>
            </a:cxn>
            <a:cxn ang="0">
              <a:pos x="57" y="166"/>
            </a:cxn>
            <a:cxn ang="0">
              <a:pos x="27" y="192"/>
            </a:cxn>
            <a:cxn ang="0">
              <a:pos x="32" y="209"/>
            </a:cxn>
            <a:cxn ang="0">
              <a:pos x="39" y="308"/>
            </a:cxn>
            <a:cxn ang="0">
              <a:pos x="27" y="365"/>
            </a:cxn>
            <a:cxn ang="0">
              <a:pos x="14" y="430"/>
            </a:cxn>
            <a:cxn ang="0">
              <a:pos x="82" y="475"/>
            </a:cxn>
            <a:cxn ang="0">
              <a:pos x="133" y="527"/>
            </a:cxn>
            <a:cxn ang="0">
              <a:pos x="129" y="502"/>
            </a:cxn>
            <a:cxn ang="0">
              <a:pos x="150" y="493"/>
            </a:cxn>
            <a:cxn ang="0">
              <a:pos x="191" y="426"/>
            </a:cxn>
            <a:cxn ang="0">
              <a:pos x="255" y="437"/>
            </a:cxn>
            <a:cxn ang="0">
              <a:pos x="319" y="457"/>
            </a:cxn>
            <a:cxn ang="0">
              <a:pos x="410" y="466"/>
            </a:cxn>
            <a:cxn ang="0">
              <a:pos x="480" y="481"/>
            </a:cxn>
            <a:cxn ang="0">
              <a:pos x="508" y="482"/>
            </a:cxn>
            <a:cxn ang="0">
              <a:pos x="512" y="441"/>
            </a:cxn>
            <a:cxn ang="0">
              <a:pos x="465" y="400"/>
            </a:cxn>
            <a:cxn ang="0">
              <a:pos x="457" y="390"/>
            </a:cxn>
            <a:cxn ang="0">
              <a:pos x="399" y="324"/>
            </a:cxn>
            <a:cxn ang="0">
              <a:pos x="440" y="253"/>
            </a:cxn>
          </a:cxnLst>
          <a:rect l="0" t="0" r="r" b="b"/>
          <a:pathLst>
            <a:path w="548" h="529">
              <a:moveTo>
                <a:pt x="387" y="224"/>
              </a:moveTo>
              <a:lnTo>
                <a:pt x="387" y="191"/>
              </a:lnTo>
              <a:lnTo>
                <a:pt x="380" y="176"/>
              </a:lnTo>
              <a:lnTo>
                <a:pt x="378" y="146"/>
              </a:lnTo>
              <a:lnTo>
                <a:pt x="392" y="141"/>
              </a:lnTo>
              <a:lnTo>
                <a:pt x="392" y="141"/>
              </a:lnTo>
              <a:lnTo>
                <a:pt x="394" y="139"/>
              </a:lnTo>
              <a:lnTo>
                <a:pt x="396" y="136"/>
              </a:lnTo>
              <a:lnTo>
                <a:pt x="397" y="132"/>
              </a:lnTo>
              <a:lnTo>
                <a:pt x="397" y="126"/>
              </a:lnTo>
              <a:lnTo>
                <a:pt x="397" y="87"/>
              </a:lnTo>
              <a:lnTo>
                <a:pt x="387" y="82"/>
              </a:lnTo>
              <a:lnTo>
                <a:pt x="397" y="67"/>
              </a:lnTo>
              <a:lnTo>
                <a:pt x="410" y="60"/>
              </a:lnTo>
              <a:lnTo>
                <a:pt x="401" y="51"/>
              </a:lnTo>
              <a:lnTo>
                <a:pt x="382" y="44"/>
              </a:lnTo>
              <a:lnTo>
                <a:pt x="380" y="44"/>
              </a:lnTo>
              <a:lnTo>
                <a:pt x="377" y="39"/>
              </a:lnTo>
              <a:lnTo>
                <a:pt x="369" y="32"/>
              </a:lnTo>
              <a:lnTo>
                <a:pt x="362" y="32"/>
              </a:lnTo>
              <a:lnTo>
                <a:pt x="362" y="32"/>
              </a:lnTo>
              <a:lnTo>
                <a:pt x="356" y="31"/>
              </a:lnTo>
              <a:lnTo>
                <a:pt x="352" y="29"/>
              </a:lnTo>
              <a:lnTo>
                <a:pt x="348" y="26"/>
              </a:lnTo>
              <a:lnTo>
                <a:pt x="346" y="23"/>
              </a:lnTo>
              <a:lnTo>
                <a:pt x="344" y="12"/>
              </a:lnTo>
              <a:lnTo>
                <a:pt x="334" y="5"/>
              </a:lnTo>
              <a:lnTo>
                <a:pt x="334" y="5"/>
              </a:lnTo>
              <a:lnTo>
                <a:pt x="328" y="1"/>
              </a:lnTo>
              <a:lnTo>
                <a:pt x="327" y="0"/>
              </a:lnTo>
              <a:lnTo>
                <a:pt x="326" y="1"/>
              </a:lnTo>
              <a:lnTo>
                <a:pt x="316" y="10"/>
              </a:lnTo>
              <a:lnTo>
                <a:pt x="316" y="10"/>
              </a:lnTo>
              <a:lnTo>
                <a:pt x="312" y="16"/>
              </a:lnTo>
              <a:lnTo>
                <a:pt x="311" y="17"/>
              </a:lnTo>
              <a:lnTo>
                <a:pt x="312" y="17"/>
              </a:lnTo>
              <a:lnTo>
                <a:pt x="316" y="23"/>
              </a:lnTo>
              <a:lnTo>
                <a:pt x="316" y="32"/>
              </a:lnTo>
              <a:lnTo>
                <a:pt x="312" y="35"/>
              </a:lnTo>
              <a:lnTo>
                <a:pt x="309" y="39"/>
              </a:lnTo>
              <a:lnTo>
                <a:pt x="310" y="55"/>
              </a:lnTo>
              <a:lnTo>
                <a:pt x="314" y="53"/>
              </a:lnTo>
              <a:lnTo>
                <a:pt x="319" y="57"/>
              </a:lnTo>
              <a:lnTo>
                <a:pt x="325" y="60"/>
              </a:lnTo>
              <a:lnTo>
                <a:pt x="325" y="67"/>
              </a:lnTo>
              <a:lnTo>
                <a:pt x="321" y="74"/>
              </a:lnTo>
              <a:lnTo>
                <a:pt x="312" y="78"/>
              </a:lnTo>
              <a:lnTo>
                <a:pt x="312" y="78"/>
              </a:lnTo>
              <a:lnTo>
                <a:pt x="310" y="79"/>
              </a:lnTo>
              <a:lnTo>
                <a:pt x="309" y="81"/>
              </a:lnTo>
              <a:lnTo>
                <a:pt x="309" y="83"/>
              </a:lnTo>
              <a:lnTo>
                <a:pt x="310" y="85"/>
              </a:lnTo>
              <a:lnTo>
                <a:pt x="325" y="107"/>
              </a:lnTo>
              <a:lnTo>
                <a:pt x="325" y="107"/>
              </a:lnTo>
              <a:lnTo>
                <a:pt x="327" y="114"/>
              </a:lnTo>
              <a:lnTo>
                <a:pt x="328" y="119"/>
              </a:lnTo>
              <a:lnTo>
                <a:pt x="327" y="122"/>
              </a:lnTo>
              <a:lnTo>
                <a:pt x="326" y="125"/>
              </a:lnTo>
              <a:lnTo>
                <a:pt x="307" y="125"/>
              </a:lnTo>
              <a:lnTo>
                <a:pt x="307" y="125"/>
              </a:lnTo>
              <a:lnTo>
                <a:pt x="302" y="125"/>
              </a:lnTo>
              <a:lnTo>
                <a:pt x="299" y="124"/>
              </a:lnTo>
              <a:lnTo>
                <a:pt x="297" y="121"/>
              </a:lnTo>
              <a:lnTo>
                <a:pt x="296" y="117"/>
              </a:lnTo>
              <a:lnTo>
                <a:pt x="298" y="105"/>
              </a:lnTo>
              <a:lnTo>
                <a:pt x="291" y="74"/>
              </a:lnTo>
              <a:lnTo>
                <a:pt x="284" y="69"/>
              </a:lnTo>
              <a:lnTo>
                <a:pt x="264" y="71"/>
              </a:lnTo>
              <a:lnTo>
                <a:pt x="250" y="69"/>
              </a:lnTo>
              <a:lnTo>
                <a:pt x="248" y="69"/>
              </a:lnTo>
              <a:lnTo>
                <a:pt x="248" y="69"/>
              </a:lnTo>
              <a:lnTo>
                <a:pt x="245" y="72"/>
              </a:lnTo>
              <a:lnTo>
                <a:pt x="245" y="74"/>
              </a:lnTo>
              <a:lnTo>
                <a:pt x="244" y="76"/>
              </a:lnTo>
              <a:lnTo>
                <a:pt x="241" y="87"/>
              </a:lnTo>
              <a:lnTo>
                <a:pt x="241" y="87"/>
              </a:lnTo>
              <a:lnTo>
                <a:pt x="238" y="92"/>
              </a:lnTo>
              <a:lnTo>
                <a:pt x="237" y="93"/>
              </a:lnTo>
              <a:lnTo>
                <a:pt x="235" y="92"/>
              </a:lnTo>
              <a:lnTo>
                <a:pt x="217" y="87"/>
              </a:lnTo>
              <a:lnTo>
                <a:pt x="198" y="87"/>
              </a:lnTo>
              <a:lnTo>
                <a:pt x="198" y="87"/>
              </a:lnTo>
              <a:lnTo>
                <a:pt x="196" y="86"/>
              </a:lnTo>
              <a:lnTo>
                <a:pt x="195" y="85"/>
              </a:lnTo>
              <a:lnTo>
                <a:pt x="192" y="78"/>
              </a:lnTo>
              <a:lnTo>
                <a:pt x="189" y="66"/>
              </a:lnTo>
              <a:lnTo>
                <a:pt x="189" y="66"/>
              </a:lnTo>
              <a:lnTo>
                <a:pt x="186" y="62"/>
              </a:lnTo>
              <a:lnTo>
                <a:pt x="185" y="57"/>
              </a:lnTo>
              <a:lnTo>
                <a:pt x="183" y="40"/>
              </a:lnTo>
              <a:lnTo>
                <a:pt x="180" y="30"/>
              </a:lnTo>
              <a:lnTo>
                <a:pt x="166" y="35"/>
              </a:lnTo>
              <a:lnTo>
                <a:pt x="152" y="37"/>
              </a:lnTo>
              <a:lnTo>
                <a:pt x="148" y="42"/>
              </a:lnTo>
              <a:lnTo>
                <a:pt x="150" y="49"/>
              </a:lnTo>
              <a:lnTo>
                <a:pt x="157" y="89"/>
              </a:lnTo>
              <a:lnTo>
                <a:pt x="156" y="101"/>
              </a:lnTo>
              <a:lnTo>
                <a:pt x="156" y="101"/>
              </a:lnTo>
              <a:lnTo>
                <a:pt x="149" y="104"/>
              </a:lnTo>
              <a:lnTo>
                <a:pt x="147" y="106"/>
              </a:lnTo>
              <a:lnTo>
                <a:pt x="145" y="108"/>
              </a:lnTo>
              <a:lnTo>
                <a:pt x="143" y="114"/>
              </a:lnTo>
              <a:lnTo>
                <a:pt x="143" y="114"/>
              </a:lnTo>
              <a:lnTo>
                <a:pt x="143" y="113"/>
              </a:lnTo>
              <a:lnTo>
                <a:pt x="142" y="112"/>
              </a:lnTo>
              <a:lnTo>
                <a:pt x="139" y="114"/>
              </a:lnTo>
              <a:lnTo>
                <a:pt x="125" y="125"/>
              </a:lnTo>
              <a:lnTo>
                <a:pt x="125" y="125"/>
              </a:lnTo>
              <a:lnTo>
                <a:pt x="122" y="127"/>
              </a:lnTo>
              <a:lnTo>
                <a:pt x="120" y="130"/>
              </a:lnTo>
              <a:lnTo>
                <a:pt x="113" y="139"/>
              </a:lnTo>
              <a:lnTo>
                <a:pt x="113" y="139"/>
              </a:lnTo>
              <a:lnTo>
                <a:pt x="109" y="143"/>
              </a:lnTo>
              <a:lnTo>
                <a:pt x="106" y="146"/>
              </a:lnTo>
              <a:lnTo>
                <a:pt x="104" y="146"/>
              </a:lnTo>
              <a:lnTo>
                <a:pt x="102" y="144"/>
              </a:lnTo>
              <a:lnTo>
                <a:pt x="100" y="150"/>
              </a:lnTo>
              <a:lnTo>
                <a:pt x="100" y="153"/>
              </a:lnTo>
              <a:lnTo>
                <a:pt x="104" y="157"/>
              </a:lnTo>
              <a:lnTo>
                <a:pt x="105" y="159"/>
              </a:lnTo>
              <a:lnTo>
                <a:pt x="114" y="157"/>
              </a:lnTo>
              <a:lnTo>
                <a:pt x="114" y="157"/>
              </a:lnTo>
              <a:lnTo>
                <a:pt x="122" y="157"/>
              </a:lnTo>
              <a:lnTo>
                <a:pt x="123" y="157"/>
              </a:lnTo>
              <a:lnTo>
                <a:pt x="122" y="157"/>
              </a:lnTo>
              <a:lnTo>
                <a:pt x="120" y="159"/>
              </a:lnTo>
              <a:lnTo>
                <a:pt x="114" y="160"/>
              </a:lnTo>
              <a:lnTo>
                <a:pt x="109" y="164"/>
              </a:lnTo>
              <a:lnTo>
                <a:pt x="102" y="175"/>
              </a:lnTo>
              <a:lnTo>
                <a:pt x="100" y="178"/>
              </a:lnTo>
              <a:lnTo>
                <a:pt x="104" y="187"/>
              </a:lnTo>
              <a:lnTo>
                <a:pt x="104" y="192"/>
              </a:lnTo>
              <a:lnTo>
                <a:pt x="109" y="192"/>
              </a:lnTo>
              <a:lnTo>
                <a:pt x="111" y="196"/>
              </a:lnTo>
              <a:lnTo>
                <a:pt x="109" y="205"/>
              </a:lnTo>
              <a:lnTo>
                <a:pt x="109" y="214"/>
              </a:lnTo>
              <a:lnTo>
                <a:pt x="97" y="216"/>
              </a:lnTo>
              <a:lnTo>
                <a:pt x="89" y="216"/>
              </a:lnTo>
              <a:lnTo>
                <a:pt x="86" y="210"/>
              </a:lnTo>
              <a:lnTo>
                <a:pt x="86" y="210"/>
              </a:lnTo>
              <a:lnTo>
                <a:pt x="84" y="208"/>
              </a:lnTo>
              <a:lnTo>
                <a:pt x="83" y="206"/>
              </a:lnTo>
              <a:lnTo>
                <a:pt x="84" y="205"/>
              </a:lnTo>
              <a:lnTo>
                <a:pt x="84" y="173"/>
              </a:lnTo>
              <a:lnTo>
                <a:pt x="79" y="175"/>
              </a:lnTo>
              <a:lnTo>
                <a:pt x="70" y="169"/>
              </a:lnTo>
              <a:lnTo>
                <a:pt x="70" y="169"/>
              </a:lnTo>
              <a:lnTo>
                <a:pt x="68" y="169"/>
              </a:lnTo>
              <a:lnTo>
                <a:pt x="67" y="168"/>
              </a:lnTo>
              <a:lnTo>
                <a:pt x="67" y="167"/>
              </a:lnTo>
              <a:lnTo>
                <a:pt x="68" y="166"/>
              </a:lnTo>
              <a:lnTo>
                <a:pt x="66" y="155"/>
              </a:lnTo>
              <a:lnTo>
                <a:pt x="63" y="144"/>
              </a:lnTo>
              <a:lnTo>
                <a:pt x="59" y="157"/>
              </a:lnTo>
              <a:lnTo>
                <a:pt x="57" y="166"/>
              </a:lnTo>
              <a:lnTo>
                <a:pt x="45" y="173"/>
              </a:lnTo>
              <a:lnTo>
                <a:pt x="30" y="187"/>
              </a:lnTo>
              <a:lnTo>
                <a:pt x="30" y="187"/>
              </a:lnTo>
              <a:lnTo>
                <a:pt x="28" y="190"/>
              </a:lnTo>
              <a:lnTo>
                <a:pt x="27" y="192"/>
              </a:lnTo>
              <a:lnTo>
                <a:pt x="27" y="192"/>
              </a:lnTo>
              <a:lnTo>
                <a:pt x="29" y="196"/>
              </a:lnTo>
              <a:lnTo>
                <a:pt x="31" y="199"/>
              </a:lnTo>
              <a:lnTo>
                <a:pt x="32" y="204"/>
              </a:lnTo>
              <a:lnTo>
                <a:pt x="32" y="209"/>
              </a:lnTo>
              <a:lnTo>
                <a:pt x="34" y="226"/>
              </a:lnTo>
              <a:lnTo>
                <a:pt x="32" y="244"/>
              </a:lnTo>
              <a:lnTo>
                <a:pt x="30" y="258"/>
              </a:lnTo>
              <a:lnTo>
                <a:pt x="30" y="295"/>
              </a:lnTo>
              <a:lnTo>
                <a:pt x="39" y="308"/>
              </a:lnTo>
              <a:lnTo>
                <a:pt x="59" y="337"/>
              </a:lnTo>
              <a:lnTo>
                <a:pt x="46" y="342"/>
              </a:lnTo>
              <a:lnTo>
                <a:pt x="41" y="356"/>
              </a:lnTo>
              <a:lnTo>
                <a:pt x="39" y="374"/>
              </a:lnTo>
              <a:lnTo>
                <a:pt x="27" y="365"/>
              </a:lnTo>
              <a:lnTo>
                <a:pt x="21" y="347"/>
              </a:lnTo>
              <a:lnTo>
                <a:pt x="0" y="346"/>
              </a:lnTo>
              <a:lnTo>
                <a:pt x="0" y="380"/>
              </a:lnTo>
              <a:lnTo>
                <a:pt x="2" y="410"/>
              </a:lnTo>
              <a:lnTo>
                <a:pt x="14" y="430"/>
              </a:lnTo>
              <a:lnTo>
                <a:pt x="21" y="440"/>
              </a:lnTo>
              <a:lnTo>
                <a:pt x="45" y="437"/>
              </a:lnTo>
              <a:lnTo>
                <a:pt x="54" y="428"/>
              </a:lnTo>
              <a:lnTo>
                <a:pt x="72" y="437"/>
              </a:lnTo>
              <a:lnTo>
                <a:pt x="82" y="475"/>
              </a:lnTo>
              <a:lnTo>
                <a:pt x="91" y="482"/>
              </a:lnTo>
              <a:lnTo>
                <a:pt x="115" y="523"/>
              </a:lnTo>
              <a:lnTo>
                <a:pt x="115" y="523"/>
              </a:lnTo>
              <a:lnTo>
                <a:pt x="128" y="525"/>
              </a:lnTo>
              <a:lnTo>
                <a:pt x="133" y="527"/>
              </a:lnTo>
              <a:lnTo>
                <a:pt x="138" y="529"/>
              </a:lnTo>
              <a:lnTo>
                <a:pt x="141" y="515"/>
              </a:lnTo>
              <a:lnTo>
                <a:pt x="132" y="509"/>
              </a:lnTo>
              <a:lnTo>
                <a:pt x="129" y="502"/>
              </a:lnTo>
              <a:lnTo>
                <a:pt x="129" y="502"/>
              </a:lnTo>
              <a:lnTo>
                <a:pt x="138" y="501"/>
              </a:lnTo>
              <a:lnTo>
                <a:pt x="145" y="500"/>
              </a:lnTo>
              <a:lnTo>
                <a:pt x="149" y="497"/>
              </a:lnTo>
              <a:lnTo>
                <a:pt x="150" y="495"/>
              </a:lnTo>
              <a:lnTo>
                <a:pt x="150" y="493"/>
              </a:lnTo>
              <a:lnTo>
                <a:pt x="148" y="468"/>
              </a:lnTo>
              <a:lnTo>
                <a:pt x="145" y="457"/>
              </a:lnTo>
              <a:lnTo>
                <a:pt x="159" y="443"/>
              </a:lnTo>
              <a:lnTo>
                <a:pt x="172" y="428"/>
              </a:lnTo>
              <a:lnTo>
                <a:pt x="191" y="426"/>
              </a:lnTo>
              <a:lnTo>
                <a:pt x="198" y="413"/>
              </a:lnTo>
              <a:lnTo>
                <a:pt x="216" y="428"/>
              </a:lnTo>
              <a:lnTo>
                <a:pt x="230" y="428"/>
              </a:lnTo>
              <a:lnTo>
                <a:pt x="239" y="437"/>
              </a:lnTo>
              <a:lnTo>
                <a:pt x="255" y="437"/>
              </a:lnTo>
              <a:lnTo>
                <a:pt x="255" y="428"/>
              </a:lnTo>
              <a:lnTo>
                <a:pt x="273" y="428"/>
              </a:lnTo>
              <a:lnTo>
                <a:pt x="284" y="437"/>
              </a:lnTo>
              <a:lnTo>
                <a:pt x="300" y="459"/>
              </a:lnTo>
              <a:lnTo>
                <a:pt x="319" y="457"/>
              </a:lnTo>
              <a:lnTo>
                <a:pt x="339" y="459"/>
              </a:lnTo>
              <a:lnTo>
                <a:pt x="353" y="479"/>
              </a:lnTo>
              <a:lnTo>
                <a:pt x="364" y="488"/>
              </a:lnTo>
              <a:lnTo>
                <a:pt x="392" y="488"/>
              </a:lnTo>
              <a:lnTo>
                <a:pt x="410" y="466"/>
              </a:lnTo>
              <a:lnTo>
                <a:pt x="431" y="466"/>
              </a:lnTo>
              <a:lnTo>
                <a:pt x="440" y="477"/>
              </a:lnTo>
              <a:lnTo>
                <a:pt x="465" y="482"/>
              </a:lnTo>
              <a:lnTo>
                <a:pt x="480" y="481"/>
              </a:lnTo>
              <a:lnTo>
                <a:pt x="480" y="481"/>
              </a:lnTo>
              <a:lnTo>
                <a:pt x="488" y="478"/>
              </a:lnTo>
              <a:lnTo>
                <a:pt x="494" y="475"/>
              </a:lnTo>
              <a:lnTo>
                <a:pt x="498" y="473"/>
              </a:lnTo>
              <a:lnTo>
                <a:pt x="499" y="470"/>
              </a:lnTo>
              <a:lnTo>
                <a:pt x="508" y="482"/>
              </a:lnTo>
              <a:lnTo>
                <a:pt x="544" y="479"/>
              </a:lnTo>
              <a:lnTo>
                <a:pt x="548" y="480"/>
              </a:lnTo>
              <a:lnTo>
                <a:pt x="542" y="465"/>
              </a:lnTo>
              <a:lnTo>
                <a:pt x="528" y="456"/>
              </a:lnTo>
              <a:lnTo>
                <a:pt x="512" y="441"/>
              </a:lnTo>
              <a:lnTo>
                <a:pt x="505" y="424"/>
              </a:lnTo>
              <a:lnTo>
                <a:pt x="478" y="415"/>
              </a:lnTo>
              <a:lnTo>
                <a:pt x="462" y="406"/>
              </a:lnTo>
              <a:lnTo>
                <a:pt x="462" y="406"/>
              </a:lnTo>
              <a:lnTo>
                <a:pt x="465" y="400"/>
              </a:lnTo>
              <a:lnTo>
                <a:pt x="466" y="396"/>
              </a:lnTo>
              <a:lnTo>
                <a:pt x="465" y="392"/>
              </a:lnTo>
              <a:lnTo>
                <a:pt x="462" y="390"/>
              </a:lnTo>
              <a:lnTo>
                <a:pt x="462" y="390"/>
              </a:lnTo>
              <a:lnTo>
                <a:pt x="457" y="390"/>
              </a:lnTo>
              <a:lnTo>
                <a:pt x="450" y="387"/>
              </a:lnTo>
              <a:lnTo>
                <a:pt x="431" y="378"/>
              </a:lnTo>
              <a:lnTo>
                <a:pt x="413" y="354"/>
              </a:lnTo>
              <a:lnTo>
                <a:pt x="410" y="328"/>
              </a:lnTo>
              <a:lnTo>
                <a:pt x="399" y="324"/>
              </a:lnTo>
              <a:lnTo>
                <a:pt x="404" y="310"/>
              </a:lnTo>
              <a:lnTo>
                <a:pt x="404" y="292"/>
              </a:lnTo>
              <a:lnTo>
                <a:pt x="412" y="272"/>
              </a:lnTo>
              <a:lnTo>
                <a:pt x="426" y="261"/>
              </a:lnTo>
              <a:lnTo>
                <a:pt x="440" y="253"/>
              </a:lnTo>
              <a:lnTo>
                <a:pt x="442" y="238"/>
              </a:lnTo>
              <a:lnTo>
                <a:pt x="445" y="234"/>
              </a:lnTo>
              <a:lnTo>
                <a:pt x="431" y="227"/>
              </a:lnTo>
              <a:lnTo>
                <a:pt x="387" y="224"/>
              </a:lnTo>
              <a:close/>
            </a:path>
          </a:pathLst>
        </a:custGeom>
        <a:solidFill>
          <a:srgbClr val="E88127"/>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5</xdr:col>
      <xdr:colOff>132338</xdr:colOff>
      <xdr:row>4</xdr:row>
      <xdr:rowOff>82252</xdr:rowOff>
    </xdr:from>
    <xdr:to>
      <xdr:col>6</xdr:col>
      <xdr:colOff>244633</xdr:colOff>
      <xdr:row>8</xdr:row>
      <xdr:rowOff>25934</xdr:rowOff>
    </xdr:to>
    <xdr:sp macro="" textlink="">
      <xdr:nvSpPr>
        <xdr:cNvPr id="177" name="Freeform 61">
          <a:extLst>
            <a:ext uri="{FF2B5EF4-FFF2-40B4-BE49-F238E27FC236}">
              <a16:creationId xmlns:a16="http://schemas.microsoft.com/office/drawing/2014/main" id="{A3C2584F-406C-486C-8142-6C1203FFC758}"/>
            </a:ext>
          </a:extLst>
        </xdr:cNvPr>
        <xdr:cNvSpPr>
          <a:spLocks/>
        </xdr:cNvSpPr>
      </xdr:nvSpPr>
      <xdr:spPr bwMode="auto">
        <a:xfrm>
          <a:off x="3180338" y="818852"/>
          <a:ext cx="721895" cy="680282"/>
        </a:xfrm>
        <a:custGeom>
          <a:avLst/>
          <a:gdLst/>
          <a:ahLst/>
          <a:cxnLst>
            <a:cxn ang="0">
              <a:pos x="371" y="95"/>
            </a:cxn>
            <a:cxn ang="0">
              <a:pos x="358" y="76"/>
            </a:cxn>
            <a:cxn ang="0">
              <a:pos x="362" y="70"/>
            </a:cxn>
            <a:cxn ang="0">
              <a:pos x="356" y="57"/>
            </a:cxn>
            <a:cxn ang="0">
              <a:pos x="335" y="45"/>
            </a:cxn>
            <a:cxn ang="0">
              <a:pos x="341" y="27"/>
            </a:cxn>
            <a:cxn ang="0">
              <a:pos x="342" y="4"/>
            </a:cxn>
            <a:cxn ang="0">
              <a:pos x="314" y="0"/>
            </a:cxn>
            <a:cxn ang="0">
              <a:pos x="294" y="13"/>
            </a:cxn>
            <a:cxn ang="0">
              <a:pos x="285" y="23"/>
            </a:cxn>
            <a:cxn ang="0">
              <a:pos x="278" y="42"/>
            </a:cxn>
            <a:cxn ang="0">
              <a:pos x="270" y="36"/>
            </a:cxn>
            <a:cxn ang="0">
              <a:pos x="251" y="33"/>
            </a:cxn>
            <a:cxn ang="0">
              <a:pos x="233" y="30"/>
            </a:cxn>
            <a:cxn ang="0">
              <a:pos x="214" y="27"/>
            </a:cxn>
            <a:cxn ang="0">
              <a:pos x="195" y="25"/>
            </a:cxn>
            <a:cxn ang="0">
              <a:pos x="181" y="29"/>
            </a:cxn>
            <a:cxn ang="0">
              <a:pos x="134" y="47"/>
            </a:cxn>
            <a:cxn ang="0">
              <a:pos x="112" y="79"/>
            </a:cxn>
            <a:cxn ang="0">
              <a:pos x="66" y="79"/>
            </a:cxn>
            <a:cxn ang="0">
              <a:pos x="63" y="78"/>
            </a:cxn>
            <a:cxn ang="0">
              <a:pos x="60" y="59"/>
            </a:cxn>
            <a:cxn ang="0">
              <a:pos x="37" y="51"/>
            </a:cxn>
            <a:cxn ang="0">
              <a:pos x="31" y="53"/>
            </a:cxn>
            <a:cxn ang="0">
              <a:pos x="19" y="65"/>
            </a:cxn>
            <a:cxn ang="0">
              <a:pos x="4" y="95"/>
            </a:cxn>
            <a:cxn ang="0">
              <a:pos x="5" y="151"/>
            </a:cxn>
            <a:cxn ang="0">
              <a:pos x="32" y="173"/>
            </a:cxn>
            <a:cxn ang="0">
              <a:pos x="19" y="200"/>
            </a:cxn>
            <a:cxn ang="0">
              <a:pos x="19" y="245"/>
            </a:cxn>
            <a:cxn ang="0">
              <a:pos x="14" y="254"/>
            </a:cxn>
            <a:cxn ang="0">
              <a:pos x="9" y="304"/>
            </a:cxn>
            <a:cxn ang="0">
              <a:pos x="67" y="347"/>
            </a:cxn>
            <a:cxn ang="0">
              <a:pos x="82" y="339"/>
            </a:cxn>
            <a:cxn ang="0">
              <a:pos x="114" y="367"/>
            </a:cxn>
            <a:cxn ang="0">
              <a:pos x="162" y="337"/>
            </a:cxn>
            <a:cxn ang="0">
              <a:pos x="214" y="302"/>
            </a:cxn>
            <a:cxn ang="0">
              <a:pos x="281" y="223"/>
            </a:cxn>
            <a:cxn ang="0">
              <a:pos x="272" y="171"/>
            </a:cxn>
            <a:cxn ang="0">
              <a:pos x="290" y="152"/>
            </a:cxn>
            <a:cxn ang="0">
              <a:pos x="297" y="141"/>
            </a:cxn>
            <a:cxn ang="0">
              <a:pos x="301" y="135"/>
            </a:cxn>
            <a:cxn ang="0">
              <a:pos x="324" y="121"/>
            </a:cxn>
            <a:cxn ang="0">
              <a:pos x="373" y="114"/>
            </a:cxn>
            <a:cxn ang="0">
              <a:pos x="375" y="109"/>
            </a:cxn>
          </a:cxnLst>
          <a:rect l="0" t="0" r="r" b="b"/>
          <a:pathLst>
            <a:path w="375" h="369">
              <a:moveTo>
                <a:pt x="374" y="108"/>
              </a:moveTo>
              <a:lnTo>
                <a:pt x="373" y="102"/>
              </a:lnTo>
              <a:lnTo>
                <a:pt x="371" y="95"/>
              </a:lnTo>
              <a:lnTo>
                <a:pt x="369" y="90"/>
              </a:lnTo>
              <a:lnTo>
                <a:pt x="365" y="90"/>
              </a:lnTo>
              <a:lnTo>
                <a:pt x="358" y="76"/>
              </a:lnTo>
              <a:lnTo>
                <a:pt x="356" y="72"/>
              </a:lnTo>
              <a:lnTo>
                <a:pt x="362" y="70"/>
              </a:lnTo>
              <a:lnTo>
                <a:pt x="362" y="70"/>
              </a:lnTo>
              <a:lnTo>
                <a:pt x="362" y="66"/>
              </a:lnTo>
              <a:lnTo>
                <a:pt x="360" y="62"/>
              </a:lnTo>
              <a:lnTo>
                <a:pt x="356" y="57"/>
              </a:lnTo>
              <a:lnTo>
                <a:pt x="349" y="51"/>
              </a:lnTo>
              <a:lnTo>
                <a:pt x="342" y="49"/>
              </a:lnTo>
              <a:lnTo>
                <a:pt x="335" y="45"/>
              </a:lnTo>
              <a:lnTo>
                <a:pt x="335" y="45"/>
              </a:lnTo>
              <a:lnTo>
                <a:pt x="338" y="32"/>
              </a:lnTo>
              <a:lnTo>
                <a:pt x="341" y="27"/>
              </a:lnTo>
              <a:lnTo>
                <a:pt x="344" y="22"/>
              </a:lnTo>
              <a:lnTo>
                <a:pt x="348" y="13"/>
              </a:lnTo>
              <a:lnTo>
                <a:pt x="342" y="4"/>
              </a:lnTo>
              <a:lnTo>
                <a:pt x="335" y="2"/>
              </a:lnTo>
              <a:lnTo>
                <a:pt x="321" y="0"/>
              </a:lnTo>
              <a:lnTo>
                <a:pt x="314" y="0"/>
              </a:lnTo>
              <a:lnTo>
                <a:pt x="308" y="4"/>
              </a:lnTo>
              <a:lnTo>
                <a:pt x="299" y="6"/>
              </a:lnTo>
              <a:lnTo>
                <a:pt x="294" y="13"/>
              </a:lnTo>
              <a:lnTo>
                <a:pt x="289" y="18"/>
              </a:lnTo>
              <a:lnTo>
                <a:pt x="289" y="18"/>
              </a:lnTo>
              <a:lnTo>
                <a:pt x="285" y="23"/>
              </a:lnTo>
              <a:lnTo>
                <a:pt x="283" y="27"/>
              </a:lnTo>
              <a:lnTo>
                <a:pt x="281" y="33"/>
              </a:lnTo>
              <a:lnTo>
                <a:pt x="278" y="42"/>
              </a:lnTo>
              <a:lnTo>
                <a:pt x="274" y="40"/>
              </a:lnTo>
              <a:lnTo>
                <a:pt x="274" y="40"/>
              </a:lnTo>
              <a:lnTo>
                <a:pt x="270" y="36"/>
              </a:lnTo>
              <a:lnTo>
                <a:pt x="264" y="34"/>
              </a:lnTo>
              <a:lnTo>
                <a:pt x="258" y="33"/>
              </a:lnTo>
              <a:lnTo>
                <a:pt x="251" y="33"/>
              </a:lnTo>
              <a:lnTo>
                <a:pt x="233" y="31"/>
              </a:lnTo>
              <a:lnTo>
                <a:pt x="233" y="31"/>
              </a:lnTo>
              <a:lnTo>
                <a:pt x="233" y="30"/>
              </a:lnTo>
              <a:lnTo>
                <a:pt x="232" y="29"/>
              </a:lnTo>
              <a:lnTo>
                <a:pt x="227" y="29"/>
              </a:lnTo>
              <a:lnTo>
                <a:pt x="214" y="27"/>
              </a:lnTo>
              <a:lnTo>
                <a:pt x="211" y="25"/>
              </a:lnTo>
              <a:lnTo>
                <a:pt x="203" y="24"/>
              </a:lnTo>
              <a:lnTo>
                <a:pt x="195" y="25"/>
              </a:lnTo>
              <a:lnTo>
                <a:pt x="195" y="25"/>
              </a:lnTo>
              <a:lnTo>
                <a:pt x="189" y="26"/>
              </a:lnTo>
              <a:lnTo>
                <a:pt x="181" y="29"/>
              </a:lnTo>
              <a:lnTo>
                <a:pt x="159" y="40"/>
              </a:lnTo>
              <a:lnTo>
                <a:pt x="141" y="47"/>
              </a:lnTo>
              <a:lnTo>
                <a:pt x="134" y="47"/>
              </a:lnTo>
              <a:lnTo>
                <a:pt x="128" y="52"/>
              </a:lnTo>
              <a:lnTo>
                <a:pt x="121" y="70"/>
              </a:lnTo>
              <a:lnTo>
                <a:pt x="112" y="79"/>
              </a:lnTo>
              <a:lnTo>
                <a:pt x="103" y="76"/>
              </a:lnTo>
              <a:lnTo>
                <a:pt x="84" y="79"/>
              </a:lnTo>
              <a:lnTo>
                <a:pt x="66" y="79"/>
              </a:lnTo>
              <a:lnTo>
                <a:pt x="66" y="79"/>
              </a:lnTo>
              <a:lnTo>
                <a:pt x="64" y="79"/>
              </a:lnTo>
              <a:lnTo>
                <a:pt x="63" y="78"/>
              </a:lnTo>
              <a:lnTo>
                <a:pt x="62" y="76"/>
              </a:lnTo>
              <a:lnTo>
                <a:pt x="62" y="74"/>
              </a:lnTo>
              <a:lnTo>
                <a:pt x="60" y="59"/>
              </a:lnTo>
              <a:lnTo>
                <a:pt x="55" y="52"/>
              </a:lnTo>
              <a:lnTo>
                <a:pt x="48" y="51"/>
              </a:lnTo>
              <a:lnTo>
                <a:pt x="37" y="51"/>
              </a:lnTo>
              <a:lnTo>
                <a:pt x="37" y="51"/>
              </a:lnTo>
              <a:lnTo>
                <a:pt x="34" y="52"/>
              </a:lnTo>
              <a:lnTo>
                <a:pt x="31" y="53"/>
              </a:lnTo>
              <a:lnTo>
                <a:pt x="30" y="55"/>
              </a:lnTo>
              <a:lnTo>
                <a:pt x="28" y="58"/>
              </a:lnTo>
              <a:lnTo>
                <a:pt x="19" y="65"/>
              </a:lnTo>
              <a:lnTo>
                <a:pt x="6" y="70"/>
              </a:lnTo>
              <a:lnTo>
                <a:pt x="4" y="79"/>
              </a:lnTo>
              <a:lnTo>
                <a:pt x="4" y="95"/>
              </a:lnTo>
              <a:lnTo>
                <a:pt x="6" y="139"/>
              </a:lnTo>
              <a:lnTo>
                <a:pt x="6" y="139"/>
              </a:lnTo>
              <a:lnTo>
                <a:pt x="5" y="151"/>
              </a:lnTo>
              <a:lnTo>
                <a:pt x="4" y="157"/>
              </a:lnTo>
              <a:lnTo>
                <a:pt x="23" y="164"/>
              </a:lnTo>
              <a:lnTo>
                <a:pt x="32" y="173"/>
              </a:lnTo>
              <a:lnTo>
                <a:pt x="19" y="180"/>
              </a:lnTo>
              <a:lnTo>
                <a:pt x="9" y="195"/>
              </a:lnTo>
              <a:lnTo>
                <a:pt x="19" y="200"/>
              </a:lnTo>
              <a:lnTo>
                <a:pt x="19" y="239"/>
              </a:lnTo>
              <a:lnTo>
                <a:pt x="19" y="239"/>
              </a:lnTo>
              <a:lnTo>
                <a:pt x="19" y="245"/>
              </a:lnTo>
              <a:lnTo>
                <a:pt x="18" y="249"/>
              </a:lnTo>
              <a:lnTo>
                <a:pt x="16" y="252"/>
              </a:lnTo>
              <a:lnTo>
                <a:pt x="14" y="254"/>
              </a:lnTo>
              <a:lnTo>
                <a:pt x="0" y="259"/>
              </a:lnTo>
              <a:lnTo>
                <a:pt x="2" y="289"/>
              </a:lnTo>
              <a:lnTo>
                <a:pt x="9" y="304"/>
              </a:lnTo>
              <a:lnTo>
                <a:pt x="9" y="337"/>
              </a:lnTo>
              <a:lnTo>
                <a:pt x="53" y="340"/>
              </a:lnTo>
              <a:lnTo>
                <a:pt x="67" y="347"/>
              </a:lnTo>
              <a:lnTo>
                <a:pt x="69" y="346"/>
              </a:lnTo>
              <a:lnTo>
                <a:pt x="82" y="332"/>
              </a:lnTo>
              <a:lnTo>
                <a:pt x="82" y="339"/>
              </a:lnTo>
              <a:lnTo>
                <a:pt x="78" y="349"/>
              </a:lnTo>
              <a:lnTo>
                <a:pt x="75" y="369"/>
              </a:lnTo>
              <a:lnTo>
                <a:pt x="114" y="367"/>
              </a:lnTo>
              <a:lnTo>
                <a:pt x="139" y="357"/>
              </a:lnTo>
              <a:lnTo>
                <a:pt x="150" y="337"/>
              </a:lnTo>
              <a:lnTo>
                <a:pt x="162" y="337"/>
              </a:lnTo>
              <a:lnTo>
                <a:pt x="173" y="314"/>
              </a:lnTo>
              <a:lnTo>
                <a:pt x="193" y="313"/>
              </a:lnTo>
              <a:lnTo>
                <a:pt x="214" y="302"/>
              </a:lnTo>
              <a:lnTo>
                <a:pt x="227" y="291"/>
              </a:lnTo>
              <a:lnTo>
                <a:pt x="231" y="277"/>
              </a:lnTo>
              <a:lnTo>
                <a:pt x="281" y="223"/>
              </a:lnTo>
              <a:lnTo>
                <a:pt x="269" y="207"/>
              </a:lnTo>
              <a:lnTo>
                <a:pt x="263" y="195"/>
              </a:lnTo>
              <a:lnTo>
                <a:pt x="272" y="171"/>
              </a:lnTo>
              <a:lnTo>
                <a:pt x="289" y="159"/>
              </a:lnTo>
              <a:lnTo>
                <a:pt x="289" y="159"/>
              </a:lnTo>
              <a:lnTo>
                <a:pt x="290" y="152"/>
              </a:lnTo>
              <a:lnTo>
                <a:pt x="292" y="147"/>
              </a:lnTo>
              <a:lnTo>
                <a:pt x="295" y="143"/>
              </a:lnTo>
              <a:lnTo>
                <a:pt x="297" y="141"/>
              </a:lnTo>
              <a:lnTo>
                <a:pt x="297" y="141"/>
              </a:lnTo>
              <a:lnTo>
                <a:pt x="299" y="140"/>
              </a:lnTo>
              <a:lnTo>
                <a:pt x="301" y="135"/>
              </a:lnTo>
              <a:lnTo>
                <a:pt x="304" y="128"/>
              </a:lnTo>
              <a:lnTo>
                <a:pt x="306" y="118"/>
              </a:lnTo>
              <a:lnTo>
                <a:pt x="324" y="121"/>
              </a:lnTo>
              <a:lnTo>
                <a:pt x="333" y="130"/>
              </a:lnTo>
              <a:lnTo>
                <a:pt x="353" y="128"/>
              </a:lnTo>
              <a:lnTo>
                <a:pt x="373" y="114"/>
              </a:lnTo>
              <a:lnTo>
                <a:pt x="373" y="114"/>
              </a:lnTo>
              <a:lnTo>
                <a:pt x="375" y="111"/>
              </a:lnTo>
              <a:lnTo>
                <a:pt x="375" y="109"/>
              </a:lnTo>
              <a:lnTo>
                <a:pt x="374" y="108"/>
              </a:lnTo>
              <a:lnTo>
                <a:pt x="374" y="10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171450</xdr:colOff>
      <xdr:row>7</xdr:row>
      <xdr:rowOff>142875</xdr:rowOff>
    </xdr:from>
    <xdr:to>
      <xdr:col>5</xdr:col>
      <xdr:colOff>285750</xdr:colOff>
      <xdr:row>9</xdr:row>
      <xdr:rowOff>19050</xdr:rowOff>
    </xdr:to>
    <xdr:sp macro="" textlink="">
      <xdr:nvSpPr>
        <xdr:cNvPr id="60" name="Freeform 62">
          <a:extLst>
            <a:ext uri="{FF2B5EF4-FFF2-40B4-BE49-F238E27FC236}">
              <a16:creationId xmlns:a16="http://schemas.microsoft.com/office/drawing/2014/main" id="{A9AD8B9E-0710-4004-9196-376F7528ABBC}"/>
            </a:ext>
          </a:extLst>
        </xdr:cNvPr>
        <xdr:cNvSpPr>
          <a:spLocks/>
        </xdr:cNvSpPr>
      </xdr:nvSpPr>
      <xdr:spPr bwMode="auto">
        <a:xfrm>
          <a:off x="3219450" y="1431925"/>
          <a:ext cx="114300" cy="244475"/>
        </a:xfrm>
        <a:custGeom>
          <a:avLst/>
          <a:gdLst>
            <a:gd name="T0" fmla="*/ 2147483647 w 61"/>
            <a:gd name="T1" fmla="*/ 2147483647 h 135"/>
            <a:gd name="T2" fmla="*/ 2147483647 w 61"/>
            <a:gd name="T3" fmla="*/ 0 h 135"/>
            <a:gd name="T4" fmla="*/ 2147483647 w 61"/>
            <a:gd name="T5" fmla="*/ 2147483647 h 135"/>
            <a:gd name="T6" fmla="*/ 2147483647 w 61"/>
            <a:gd name="T7" fmla="*/ 2147483647 h 135"/>
            <a:gd name="T8" fmla="*/ 2147483647 w 61"/>
            <a:gd name="T9" fmla="*/ 2147483647 h 135"/>
            <a:gd name="T10" fmla="*/ 2147483647 w 61"/>
            <a:gd name="T11" fmla="*/ 2147483647 h 135"/>
            <a:gd name="T12" fmla="*/ 2147483647 w 61"/>
            <a:gd name="T13" fmla="*/ 2147483647 h 135"/>
            <a:gd name="T14" fmla="*/ 2147483647 w 61"/>
            <a:gd name="T15" fmla="*/ 2147483647 h 135"/>
            <a:gd name="T16" fmla="*/ 2147483647 w 61"/>
            <a:gd name="T17" fmla="*/ 2147483647 h 135"/>
            <a:gd name="T18" fmla="*/ 0 w 61"/>
            <a:gd name="T19" fmla="*/ 2147483647 h 135"/>
            <a:gd name="T20" fmla="*/ 2147483647 w 61"/>
            <a:gd name="T21" fmla="*/ 2147483647 h 135"/>
            <a:gd name="T22" fmla="*/ 2147483647 w 61"/>
            <a:gd name="T23" fmla="*/ 2147483647 h 135"/>
            <a:gd name="T24" fmla="*/ 2147483647 w 61"/>
            <a:gd name="T25" fmla="*/ 2147483647 h 135"/>
            <a:gd name="T26" fmla="*/ 2147483647 w 61"/>
            <a:gd name="T27" fmla="*/ 2147483647 h 135"/>
            <a:gd name="T28" fmla="*/ 2147483647 w 61"/>
            <a:gd name="T29" fmla="*/ 2147483647 h 135"/>
            <a:gd name="T30" fmla="*/ 2147483647 w 61"/>
            <a:gd name="T31" fmla="*/ 2147483647 h 135"/>
            <a:gd name="T32" fmla="*/ 2147483647 w 61"/>
            <a:gd name="T33" fmla="*/ 2147483647 h 135"/>
            <a:gd name="T34" fmla="*/ 2147483647 w 61"/>
            <a:gd name="T35" fmla="*/ 2147483647 h 135"/>
            <a:gd name="T36" fmla="*/ 2147483647 w 61"/>
            <a:gd name="T37" fmla="*/ 2147483647 h 135"/>
            <a:gd name="T38" fmla="*/ 2147483647 w 61"/>
            <a:gd name="T39" fmla="*/ 2147483647 h 135"/>
            <a:gd name="T40" fmla="*/ 2147483647 w 61"/>
            <a:gd name="T41" fmla="*/ 2147483647 h 135"/>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60000 65536"/>
            <a:gd name="T58" fmla="*/ 0 60000 65536"/>
            <a:gd name="T59" fmla="*/ 0 60000 65536"/>
            <a:gd name="T60" fmla="*/ 0 60000 65536"/>
            <a:gd name="T61" fmla="*/ 0 60000 65536"/>
            <a:gd name="T62" fmla="*/ 0 60000 65536"/>
            <a:gd name="T63" fmla="*/ 0 w 61"/>
            <a:gd name="T64" fmla="*/ 0 h 135"/>
            <a:gd name="T65" fmla="*/ 61 w 61"/>
            <a:gd name="T66" fmla="*/ 135 h 135"/>
          </a:gdLst>
          <a:ahLst/>
          <a:cxnLst>
            <a:cxn ang="T42">
              <a:pos x="T0" y="T1"/>
            </a:cxn>
            <a:cxn ang="T43">
              <a:pos x="T2" y="T3"/>
            </a:cxn>
            <a:cxn ang="T44">
              <a:pos x="T4" y="T5"/>
            </a:cxn>
            <a:cxn ang="T45">
              <a:pos x="T6" y="T7"/>
            </a:cxn>
            <a:cxn ang="T46">
              <a:pos x="T8" y="T9"/>
            </a:cxn>
            <a:cxn ang="T47">
              <a:pos x="T10" y="T11"/>
            </a:cxn>
            <a:cxn ang="T48">
              <a:pos x="T12" y="T13"/>
            </a:cxn>
            <a:cxn ang="T49">
              <a:pos x="T14" y="T15"/>
            </a:cxn>
            <a:cxn ang="T50">
              <a:pos x="T16" y="T17"/>
            </a:cxn>
            <a:cxn ang="T51">
              <a:pos x="T18" y="T19"/>
            </a:cxn>
            <a:cxn ang="T52">
              <a:pos x="T20" y="T21"/>
            </a:cxn>
            <a:cxn ang="T53">
              <a:pos x="T22" y="T23"/>
            </a:cxn>
            <a:cxn ang="T54">
              <a:pos x="T24" y="T25"/>
            </a:cxn>
            <a:cxn ang="T55">
              <a:pos x="T26" y="T27"/>
            </a:cxn>
            <a:cxn ang="T56">
              <a:pos x="T28" y="T29"/>
            </a:cxn>
            <a:cxn ang="T57">
              <a:pos x="T30" y="T31"/>
            </a:cxn>
            <a:cxn ang="T58">
              <a:pos x="T32" y="T33"/>
            </a:cxn>
            <a:cxn ang="T59">
              <a:pos x="T34" y="T35"/>
            </a:cxn>
            <a:cxn ang="T60">
              <a:pos x="T36" y="T37"/>
            </a:cxn>
            <a:cxn ang="T61">
              <a:pos x="T38" y="T39"/>
            </a:cxn>
            <a:cxn ang="T62">
              <a:pos x="T40" y="T41"/>
            </a:cxn>
          </a:cxnLst>
          <a:rect l="T63" t="T64" r="T65" b="T66"/>
          <a:pathLst>
            <a:path w="61" h="135">
              <a:moveTo>
                <a:pt x="61" y="7"/>
              </a:moveTo>
              <a:lnTo>
                <a:pt x="61" y="0"/>
              </a:lnTo>
              <a:lnTo>
                <a:pt x="48" y="14"/>
              </a:lnTo>
              <a:lnTo>
                <a:pt x="43" y="19"/>
              </a:lnTo>
              <a:lnTo>
                <a:pt x="41" y="34"/>
              </a:lnTo>
              <a:lnTo>
                <a:pt x="27" y="42"/>
              </a:lnTo>
              <a:lnTo>
                <a:pt x="13" y="53"/>
              </a:lnTo>
              <a:lnTo>
                <a:pt x="5" y="73"/>
              </a:lnTo>
              <a:lnTo>
                <a:pt x="5" y="91"/>
              </a:lnTo>
              <a:lnTo>
                <a:pt x="0" y="105"/>
              </a:lnTo>
              <a:lnTo>
                <a:pt x="11" y="109"/>
              </a:lnTo>
              <a:lnTo>
                <a:pt x="14" y="135"/>
              </a:lnTo>
              <a:lnTo>
                <a:pt x="25" y="114"/>
              </a:lnTo>
              <a:lnTo>
                <a:pt x="34" y="101"/>
              </a:lnTo>
              <a:lnTo>
                <a:pt x="25" y="78"/>
              </a:lnTo>
              <a:lnTo>
                <a:pt x="25" y="67"/>
              </a:lnTo>
              <a:lnTo>
                <a:pt x="38" y="50"/>
              </a:lnTo>
              <a:lnTo>
                <a:pt x="54" y="39"/>
              </a:lnTo>
              <a:lnTo>
                <a:pt x="54" y="37"/>
              </a:lnTo>
              <a:lnTo>
                <a:pt x="57" y="17"/>
              </a:lnTo>
              <a:lnTo>
                <a:pt x="61" y="7"/>
              </a:lnTo>
              <a:close/>
            </a:path>
          </a:pathLst>
        </a:custGeom>
        <a:solidFill>
          <a:srgbClr val="FFFFFF"/>
        </a:solidFill>
        <a:ln w="3175">
          <a:solidFill>
            <a:srgbClr val="000000"/>
          </a:solidFill>
          <a:prstDash val="solid"/>
          <a:round/>
          <a:headEnd/>
          <a:tailEnd/>
        </a:ln>
      </xdr:spPr>
    </xdr:sp>
    <xdr:clientData/>
  </xdr:twoCellAnchor>
  <xdr:twoCellAnchor>
    <xdr:from>
      <xdr:col>5</xdr:col>
      <xdr:colOff>198448</xdr:colOff>
      <xdr:row>5</xdr:row>
      <xdr:rowOff>105595</xdr:rowOff>
    </xdr:from>
    <xdr:to>
      <xdr:col>6</xdr:col>
      <xdr:colOff>479908</xdr:colOff>
      <xdr:row>10</xdr:row>
      <xdr:rowOff>144549</xdr:rowOff>
    </xdr:to>
    <xdr:sp macro="" textlink="">
      <xdr:nvSpPr>
        <xdr:cNvPr id="178" name="Freeform 63">
          <a:extLst>
            <a:ext uri="{FF2B5EF4-FFF2-40B4-BE49-F238E27FC236}">
              <a16:creationId xmlns:a16="http://schemas.microsoft.com/office/drawing/2014/main" id="{E37BF8A9-174E-4EB8-8FBC-40CE878AB71F}"/>
            </a:ext>
          </a:extLst>
        </xdr:cNvPr>
        <xdr:cNvSpPr>
          <a:spLocks/>
        </xdr:cNvSpPr>
      </xdr:nvSpPr>
      <xdr:spPr bwMode="auto">
        <a:xfrm>
          <a:off x="3246448" y="1026345"/>
          <a:ext cx="891060" cy="959704"/>
        </a:xfrm>
        <a:custGeom>
          <a:avLst/>
          <a:gdLst/>
          <a:ahLst/>
          <a:cxnLst>
            <a:cxn ang="0">
              <a:pos x="439" y="223"/>
            </a:cxn>
            <a:cxn ang="0">
              <a:pos x="364" y="236"/>
            </a:cxn>
            <a:cxn ang="0">
              <a:pos x="329" y="201"/>
            </a:cxn>
            <a:cxn ang="0">
              <a:pos x="334" y="156"/>
            </a:cxn>
            <a:cxn ang="0">
              <a:pos x="341" y="83"/>
            </a:cxn>
            <a:cxn ang="0">
              <a:pos x="373" y="47"/>
            </a:cxn>
            <a:cxn ang="0">
              <a:pos x="386" y="24"/>
            </a:cxn>
            <a:cxn ang="0">
              <a:pos x="350" y="0"/>
            </a:cxn>
            <a:cxn ang="0">
              <a:pos x="318" y="16"/>
            </a:cxn>
            <a:cxn ang="0">
              <a:pos x="271" y="6"/>
            </a:cxn>
            <a:cxn ang="0">
              <a:pos x="266" y="23"/>
            </a:cxn>
            <a:cxn ang="0">
              <a:pos x="262" y="29"/>
            </a:cxn>
            <a:cxn ang="0">
              <a:pos x="255" y="40"/>
            </a:cxn>
            <a:cxn ang="0">
              <a:pos x="228" y="83"/>
            </a:cxn>
            <a:cxn ang="0">
              <a:pos x="196" y="165"/>
            </a:cxn>
            <a:cxn ang="0">
              <a:pos x="158" y="201"/>
            </a:cxn>
            <a:cxn ang="0">
              <a:pos x="115" y="225"/>
            </a:cxn>
            <a:cxn ang="0">
              <a:pos x="40" y="257"/>
            </a:cxn>
            <a:cxn ang="0">
              <a:pos x="11" y="287"/>
            </a:cxn>
            <a:cxn ang="0">
              <a:pos x="11" y="334"/>
            </a:cxn>
            <a:cxn ang="0">
              <a:pos x="18" y="379"/>
            </a:cxn>
            <a:cxn ang="0">
              <a:pos x="49" y="391"/>
            </a:cxn>
            <a:cxn ang="0">
              <a:pos x="53" y="397"/>
            </a:cxn>
            <a:cxn ang="0">
              <a:pos x="65" y="416"/>
            </a:cxn>
            <a:cxn ang="0">
              <a:pos x="115" y="457"/>
            </a:cxn>
            <a:cxn ang="0">
              <a:pos x="147" y="483"/>
            </a:cxn>
            <a:cxn ang="0">
              <a:pos x="188" y="485"/>
            </a:cxn>
            <a:cxn ang="0">
              <a:pos x="293" y="487"/>
            </a:cxn>
            <a:cxn ang="0">
              <a:pos x="314" y="516"/>
            </a:cxn>
            <a:cxn ang="0">
              <a:pos x="328" y="513"/>
            </a:cxn>
            <a:cxn ang="0">
              <a:pos x="339" y="503"/>
            </a:cxn>
            <a:cxn ang="0">
              <a:pos x="357" y="516"/>
            </a:cxn>
            <a:cxn ang="0">
              <a:pos x="364" y="510"/>
            </a:cxn>
            <a:cxn ang="0">
              <a:pos x="372" y="483"/>
            </a:cxn>
            <a:cxn ang="0">
              <a:pos x="366" y="474"/>
            </a:cxn>
            <a:cxn ang="0">
              <a:pos x="343" y="460"/>
            </a:cxn>
            <a:cxn ang="0">
              <a:pos x="338" y="444"/>
            </a:cxn>
            <a:cxn ang="0">
              <a:pos x="336" y="431"/>
            </a:cxn>
            <a:cxn ang="0">
              <a:pos x="333" y="422"/>
            </a:cxn>
            <a:cxn ang="0">
              <a:pos x="316" y="411"/>
            </a:cxn>
            <a:cxn ang="0">
              <a:pos x="309" y="408"/>
            </a:cxn>
            <a:cxn ang="0">
              <a:pos x="302" y="398"/>
            </a:cxn>
            <a:cxn ang="0">
              <a:pos x="307" y="368"/>
            </a:cxn>
            <a:cxn ang="0">
              <a:pos x="320" y="334"/>
            </a:cxn>
            <a:cxn ang="0">
              <a:pos x="323" y="331"/>
            </a:cxn>
            <a:cxn ang="0">
              <a:pos x="332" y="355"/>
            </a:cxn>
            <a:cxn ang="0">
              <a:pos x="333" y="367"/>
            </a:cxn>
            <a:cxn ang="0">
              <a:pos x="336" y="365"/>
            </a:cxn>
            <a:cxn ang="0">
              <a:pos x="340" y="344"/>
            </a:cxn>
            <a:cxn ang="0">
              <a:pos x="350" y="316"/>
            </a:cxn>
            <a:cxn ang="0">
              <a:pos x="370" y="304"/>
            </a:cxn>
            <a:cxn ang="0">
              <a:pos x="376" y="305"/>
            </a:cxn>
            <a:cxn ang="0">
              <a:pos x="355" y="321"/>
            </a:cxn>
            <a:cxn ang="0">
              <a:pos x="349" y="336"/>
            </a:cxn>
            <a:cxn ang="0">
              <a:pos x="352" y="341"/>
            </a:cxn>
            <a:cxn ang="0">
              <a:pos x="378" y="342"/>
            </a:cxn>
            <a:cxn ang="0">
              <a:pos x="381" y="341"/>
            </a:cxn>
            <a:cxn ang="0">
              <a:pos x="428" y="305"/>
            </a:cxn>
            <a:cxn ang="0">
              <a:pos x="458" y="291"/>
            </a:cxn>
          </a:cxnLst>
          <a:rect l="0" t="0" r="r" b="b"/>
          <a:pathLst>
            <a:path w="463" h="518">
              <a:moveTo>
                <a:pt x="460" y="279"/>
              </a:moveTo>
              <a:lnTo>
                <a:pt x="444" y="250"/>
              </a:lnTo>
              <a:lnTo>
                <a:pt x="439" y="223"/>
              </a:lnTo>
              <a:lnTo>
                <a:pt x="398" y="225"/>
              </a:lnTo>
              <a:lnTo>
                <a:pt x="386" y="237"/>
              </a:lnTo>
              <a:lnTo>
                <a:pt x="364" y="236"/>
              </a:lnTo>
              <a:lnTo>
                <a:pt x="354" y="206"/>
              </a:lnTo>
              <a:lnTo>
                <a:pt x="339" y="208"/>
              </a:lnTo>
              <a:lnTo>
                <a:pt x="329" y="201"/>
              </a:lnTo>
              <a:lnTo>
                <a:pt x="323" y="181"/>
              </a:lnTo>
              <a:lnTo>
                <a:pt x="338" y="177"/>
              </a:lnTo>
              <a:lnTo>
                <a:pt x="334" y="156"/>
              </a:lnTo>
              <a:lnTo>
                <a:pt x="325" y="126"/>
              </a:lnTo>
              <a:lnTo>
                <a:pt x="339" y="109"/>
              </a:lnTo>
              <a:lnTo>
                <a:pt x="341" y="83"/>
              </a:lnTo>
              <a:lnTo>
                <a:pt x="357" y="67"/>
              </a:lnTo>
              <a:lnTo>
                <a:pt x="372" y="65"/>
              </a:lnTo>
              <a:lnTo>
                <a:pt x="373" y="47"/>
              </a:lnTo>
              <a:lnTo>
                <a:pt x="381" y="41"/>
              </a:lnTo>
              <a:lnTo>
                <a:pt x="386" y="38"/>
              </a:lnTo>
              <a:lnTo>
                <a:pt x="386" y="24"/>
              </a:lnTo>
              <a:lnTo>
                <a:pt x="382" y="9"/>
              </a:lnTo>
              <a:lnTo>
                <a:pt x="355" y="4"/>
              </a:lnTo>
              <a:lnTo>
                <a:pt x="350" y="0"/>
              </a:lnTo>
              <a:lnTo>
                <a:pt x="343" y="4"/>
              </a:lnTo>
              <a:lnTo>
                <a:pt x="338" y="2"/>
              </a:lnTo>
              <a:lnTo>
                <a:pt x="318" y="16"/>
              </a:lnTo>
              <a:lnTo>
                <a:pt x="298" y="18"/>
              </a:lnTo>
              <a:lnTo>
                <a:pt x="289" y="9"/>
              </a:lnTo>
              <a:lnTo>
                <a:pt x="271" y="6"/>
              </a:lnTo>
              <a:lnTo>
                <a:pt x="271" y="6"/>
              </a:lnTo>
              <a:lnTo>
                <a:pt x="269" y="16"/>
              </a:lnTo>
              <a:lnTo>
                <a:pt x="266" y="23"/>
              </a:lnTo>
              <a:lnTo>
                <a:pt x="264" y="28"/>
              </a:lnTo>
              <a:lnTo>
                <a:pt x="262" y="29"/>
              </a:lnTo>
              <a:lnTo>
                <a:pt x="262" y="29"/>
              </a:lnTo>
              <a:lnTo>
                <a:pt x="260" y="31"/>
              </a:lnTo>
              <a:lnTo>
                <a:pt x="257" y="35"/>
              </a:lnTo>
              <a:lnTo>
                <a:pt x="255" y="40"/>
              </a:lnTo>
              <a:lnTo>
                <a:pt x="254" y="47"/>
              </a:lnTo>
              <a:lnTo>
                <a:pt x="237" y="59"/>
              </a:lnTo>
              <a:lnTo>
                <a:pt x="228" y="83"/>
              </a:lnTo>
              <a:lnTo>
                <a:pt x="234" y="95"/>
              </a:lnTo>
              <a:lnTo>
                <a:pt x="246" y="111"/>
              </a:lnTo>
              <a:lnTo>
                <a:pt x="196" y="165"/>
              </a:lnTo>
              <a:lnTo>
                <a:pt x="192" y="179"/>
              </a:lnTo>
              <a:lnTo>
                <a:pt x="179" y="190"/>
              </a:lnTo>
              <a:lnTo>
                <a:pt x="158" y="201"/>
              </a:lnTo>
              <a:lnTo>
                <a:pt x="138" y="202"/>
              </a:lnTo>
              <a:lnTo>
                <a:pt x="127" y="225"/>
              </a:lnTo>
              <a:lnTo>
                <a:pt x="115" y="225"/>
              </a:lnTo>
              <a:lnTo>
                <a:pt x="104" y="245"/>
              </a:lnTo>
              <a:lnTo>
                <a:pt x="79" y="255"/>
              </a:lnTo>
              <a:lnTo>
                <a:pt x="40" y="257"/>
              </a:lnTo>
              <a:lnTo>
                <a:pt x="40" y="259"/>
              </a:lnTo>
              <a:lnTo>
                <a:pt x="24" y="270"/>
              </a:lnTo>
              <a:lnTo>
                <a:pt x="11" y="287"/>
              </a:lnTo>
              <a:lnTo>
                <a:pt x="11" y="298"/>
              </a:lnTo>
              <a:lnTo>
                <a:pt x="20" y="321"/>
              </a:lnTo>
              <a:lnTo>
                <a:pt x="11" y="334"/>
              </a:lnTo>
              <a:lnTo>
                <a:pt x="0" y="355"/>
              </a:lnTo>
              <a:lnTo>
                <a:pt x="18" y="379"/>
              </a:lnTo>
              <a:lnTo>
                <a:pt x="18" y="379"/>
              </a:lnTo>
              <a:lnTo>
                <a:pt x="37" y="388"/>
              </a:lnTo>
              <a:lnTo>
                <a:pt x="44" y="391"/>
              </a:lnTo>
              <a:lnTo>
                <a:pt x="49" y="391"/>
              </a:lnTo>
              <a:lnTo>
                <a:pt x="49" y="391"/>
              </a:lnTo>
              <a:lnTo>
                <a:pt x="52" y="393"/>
              </a:lnTo>
              <a:lnTo>
                <a:pt x="53" y="397"/>
              </a:lnTo>
              <a:lnTo>
                <a:pt x="52" y="401"/>
              </a:lnTo>
              <a:lnTo>
                <a:pt x="49" y="407"/>
              </a:lnTo>
              <a:lnTo>
                <a:pt x="65" y="416"/>
              </a:lnTo>
              <a:lnTo>
                <a:pt x="92" y="425"/>
              </a:lnTo>
              <a:lnTo>
                <a:pt x="99" y="442"/>
              </a:lnTo>
              <a:lnTo>
                <a:pt x="115" y="457"/>
              </a:lnTo>
              <a:lnTo>
                <a:pt x="129" y="466"/>
              </a:lnTo>
              <a:lnTo>
                <a:pt x="135" y="481"/>
              </a:lnTo>
              <a:lnTo>
                <a:pt x="147" y="483"/>
              </a:lnTo>
              <a:lnTo>
                <a:pt x="163" y="491"/>
              </a:lnTo>
              <a:lnTo>
                <a:pt x="181" y="494"/>
              </a:lnTo>
              <a:lnTo>
                <a:pt x="188" y="485"/>
              </a:lnTo>
              <a:lnTo>
                <a:pt x="220" y="471"/>
              </a:lnTo>
              <a:lnTo>
                <a:pt x="291" y="471"/>
              </a:lnTo>
              <a:lnTo>
                <a:pt x="293" y="487"/>
              </a:lnTo>
              <a:lnTo>
                <a:pt x="309" y="487"/>
              </a:lnTo>
              <a:lnTo>
                <a:pt x="310" y="518"/>
              </a:lnTo>
              <a:lnTo>
                <a:pt x="314" y="516"/>
              </a:lnTo>
              <a:lnTo>
                <a:pt x="323" y="516"/>
              </a:lnTo>
              <a:lnTo>
                <a:pt x="323" y="516"/>
              </a:lnTo>
              <a:lnTo>
                <a:pt x="328" y="513"/>
              </a:lnTo>
              <a:lnTo>
                <a:pt x="332" y="510"/>
              </a:lnTo>
              <a:lnTo>
                <a:pt x="336" y="505"/>
              </a:lnTo>
              <a:lnTo>
                <a:pt x="339" y="503"/>
              </a:lnTo>
              <a:lnTo>
                <a:pt x="352" y="514"/>
              </a:lnTo>
              <a:lnTo>
                <a:pt x="352" y="514"/>
              </a:lnTo>
              <a:lnTo>
                <a:pt x="357" y="516"/>
              </a:lnTo>
              <a:lnTo>
                <a:pt x="360" y="515"/>
              </a:lnTo>
              <a:lnTo>
                <a:pt x="363" y="514"/>
              </a:lnTo>
              <a:lnTo>
                <a:pt x="364" y="510"/>
              </a:lnTo>
              <a:lnTo>
                <a:pt x="364" y="498"/>
              </a:lnTo>
              <a:lnTo>
                <a:pt x="372" y="483"/>
              </a:lnTo>
              <a:lnTo>
                <a:pt x="372" y="483"/>
              </a:lnTo>
              <a:lnTo>
                <a:pt x="371" y="480"/>
              </a:lnTo>
              <a:lnTo>
                <a:pt x="369" y="477"/>
              </a:lnTo>
              <a:lnTo>
                <a:pt x="366" y="474"/>
              </a:lnTo>
              <a:lnTo>
                <a:pt x="363" y="471"/>
              </a:lnTo>
              <a:lnTo>
                <a:pt x="343" y="460"/>
              </a:lnTo>
              <a:lnTo>
                <a:pt x="343" y="460"/>
              </a:lnTo>
              <a:lnTo>
                <a:pt x="340" y="449"/>
              </a:lnTo>
              <a:lnTo>
                <a:pt x="339" y="446"/>
              </a:lnTo>
              <a:lnTo>
                <a:pt x="338" y="444"/>
              </a:lnTo>
              <a:lnTo>
                <a:pt x="334" y="441"/>
              </a:lnTo>
              <a:lnTo>
                <a:pt x="336" y="431"/>
              </a:lnTo>
              <a:lnTo>
                <a:pt x="336" y="431"/>
              </a:lnTo>
              <a:lnTo>
                <a:pt x="335" y="427"/>
              </a:lnTo>
              <a:lnTo>
                <a:pt x="334" y="424"/>
              </a:lnTo>
              <a:lnTo>
                <a:pt x="333" y="422"/>
              </a:lnTo>
              <a:lnTo>
                <a:pt x="330" y="420"/>
              </a:lnTo>
              <a:lnTo>
                <a:pt x="325" y="416"/>
              </a:lnTo>
              <a:lnTo>
                <a:pt x="316" y="411"/>
              </a:lnTo>
              <a:lnTo>
                <a:pt x="316" y="411"/>
              </a:lnTo>
              <a:lnTo>
                <a:pt x="312" y="410"/>
              </a:lnTo>
              <a:lnTo>
                <a:pt x="309" y="408"/>
              </a:lnTo>
              <a:lnTo>
                <a:pt x="308" y="407"/>
              </a:lnTo>
              <a:lnTo>
                <a:pt x="309" y="406"/>
              </a:lnTo>
              <a:lnTo>
                <a:pt x="302" y="398"/>
              </a:lnTo>
              <a:lnTo>
                <a:pt x="307" y="388"/>
              </a:lnTo>
              <a:lnTo>
                <a:pt x="305" y="381"/>
              </a:lnTo>
              <a:lnTo>
                <a:pt x="307" y="368"/>
              </a:lnTo>
              <a:lnTo>
                <a:pt x="311" y="347"/>
              </a:lnTo>
              <a:lnTo>
                <a:pt x="314" y="339"/>
              </a:lnTo>
              <a:lnTo>
                <a:pt x="320" y="334"/>
              </a:lnTo>
              <a:lnTo>
                <a:pt x="320" y="334"/>
              </a:lnTo>
              <a:lnTo>
                <a:pt x="320" y="332"/>
              </a:lnTo>
              <a:lnTo>
                <a:pt x="323" y="331"/>
              </a:lnTo>
              <a:lnTo>
                <a:pt x="326" y="332"/>
              </a:lnTo>
              <a:lnTo>
                <a:pt x="332" y="334"/>
              </a:lnTo>
              <a:lnTo>
                <a:pt x="332" y="355"/>
              </a:lnTo>
              <a:lnTo>
                <a:pt x="332" y="355"/>
              </a:lnTo>
              <a:lnTo>
                <a:pt x="333" y="365"/>
              </a:lnTo>
              <a:lnTo>
                <a:pt x="333" y="367"/>
              </a:lnTo>
              <a:lnTo>
                <a:pt x="334" y="368"/>
              </a:lnTo>
              <a:lnTo>
                <a:pt x="335" y="367"/>
              </a:lnTo>
              <a:lnTo>
                <a:pt x="336" y="365"/>
              </a:lnTo>
              <a:lnTo>
                <a:pt x="339" y="355"/>
              </a:lnTo>
              <a:lnTo>
                <a:pt x="339" y="355"/>
              </a:lnTo>
              <a:lnTo>
                <a:pt x="340" y="344"/>
              </a:lnTo>
              <a:lnTo>
                <a:pt x="342" y="334"/>
              </a:lnTo>
              <a:lnTo>
                <a:pt x="345" y="325"/>
              </a:lnTo>
              <a:lnTo>
                <a:pt x="350" y="316"/>
              </a:lnTo>
              <a:lnTo>
                <a:pt x="359" y="304"/>
              </a:lnTo>
              <a:lnTo>
                <a:pt x="370" y="304"/>
              </a:lnTo>
              <a:lnTo>
                <a:pt x="370" y="304"/>
              </a:lnTo>
              <a:lnTo>
                <a:pt x="373" y="303"/>
              </a:lnTo>
              <a:lnTo>
                <a:pt x="375" y="303"/>
              </a:lnTo>
              <a:lnTo>
                <a:pt x="376" y="305"/>
              </a:lnTo>
              <a:lnTo>
                <a:pt x="375" y="307"/>
              </a:lnTo>
              <a:lnTo>
                <a:pt x="363" y="316"/>
              </a:lnTo>
              <a:lnTo>
                <a:pt x="355" y="321"/>
              </a:lnTo>
              <a:lnTo>
                <a:pt x="350" y="332"/>
              </a:lnTo>
              <a:lnTo>
                <a:pt x="350" y="332"/>
              </a:lnTo>
              <a:lnTo>
                <a:pt x="349" y="336"/>
              </a:lnTo>
              <a:lnTo>
                <a:pt x="350" y="338"/>
              </a:lnTo>
              <a:lnTo>
                <a:pt x="351" y="340"/>
              </a:lnTo>
              <a:lnTo>
                <a:pt x="352" y="341"/>
              </a:lnTo>
              <a:lnTo>
                <a:pt x="368" y="341"/>
              </a:lnTo>
              <a:lnTo>
                <a:pt x="368" y="341"/>
              </a:lnTo>
              <a:lnTo>
                <a:pt x="378" y="342"/>
              </a:lnTo>
              <a:lnTo>
                <a:pt x="381" y="342"/>
              </a:lnTo>
              <a:lnTo>
                <a:pt x="381" y="342"/>
              </a:lnTo>
              <a:lnTo>
                <a:pt x="381" y="341"/>
              </a:lnTo>
              <a:lnTo>
                <a:pt x="386" y="327"/>
              </a:lnTo>
              <a:lnTo>
                <a:pt x="428" y="305"/>
              </a:lnTo>
              <a:lnTo>
                <a:pt x="428" y="305"/>
              </a:lnTo>
              <a:lnTo>
                <a:pt x="448" y="295"/>
              </a:lnTo>
              <a:lnTo>
                <a:pt x="454" y="292"/>
              </a:lnTo>
              <a:lnTo>
                <a:pt x="458" y="291"/>
              </a:lnTo>
              <a:lnTo>
                <a:pt x="463" y="290"/>
              </a:lnTo>
              <a:lnTo>
                <a:pt x="460" y="279"/>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4</xdr:col>
      <xdr:colOff>216428</xdr:colOff>
      <xdr:row>9</xdr:row>
      <xdr:rowOff>134814</xdr:rowOff>
    </xdr:from>
    <xdr:to>
      <xdr:col>6</xdr:col>
      <xdr:colOff>371020</xdr:colOff>
      <xdr:row>13</xdr:row>
      <xdr:rowOff>109600</xdr:rowOff>
    </xdr:to>
    <xdr:sp macro="" textlink="">
      <xdr:nvSpPr>
        <xdr:cNvPr id="170" name="Freeform 64">
          <a:extLst>
            <a:ext uri="{FF2B5EF4-FFF2-40B4-BE49-F238E27FC236}">
              <a16:creationId xmlns:a16="http://schemas.microsoft.com/office/drawing/2014/main" id="{5DFC9815-0229-4267-91F2-985600F6615A}"/>
            </a:ext>
          </a:extLst>
        </xdr:cNvPr>
        <xdr:cNvSpPr>
          <a:spLocks/>
        </xdr:cNvSpPr>
      </xdr:nvSpPr>
      <xdr:spPr bwMode="auto">
        <a:xfrm>
          <a:off x="2654828" y="1792164"/>
          <a:ext cx="1373792" cy="711386"/>
        </a:xfrm>
        <a:custGeom>
          <a:avLst/>
          <a:gdLst/>
          <a:ahLst/>
          <a:cxnLst>
            <a:cxn ang="0">
              <a:pos x="526" y="57"/>
            </a:cxn>
            <a:cxn ang="0">
              <a:pos x="469" y="77"/>
            </a:cxn>
            <a:cxn ang="0">
              <a:pos x="441" y="68"/>
            </a:cxn>
            <a:cxn ang="0">
              <a:pos x="401" y="69"/>
            </a:cxn>
            <a:cxn ang="0">
              <a:pos x="391" y="60"/>
            </a:cxn>
            <a:cxn ang="0">
              <a:pos x="373" y="68"/>
            </a:cxn>
            <a:cxn ang="0">
              <a:pos x="324" y="53"/>
            </a:cxn>
            <a:cxn ang="0">
              <a:pos x="257" y="75"/>
            </a:cxn>
            <a:cxn ang="0">
              <a:pos x="212" y="44"/>
            </a:cxn>
            <a:cxn ang="0">
              <a:pos x="166" y="15"/>
            </a:cxn>
            <a:cxn ang="0">
              <a:pos x="132" y="24"/>
            </a:cxn>
            <a:cxn ang="0">
              <a:pos x="91" y="0"/>
            </a:cxn>
            <a:cxn ang="0">
              <a:pos x="52" y="30"/>
            </a:cxn>
            <a:cxn ang="0">
              <a:pos x="43" y="80"/>
            </a:cxn>
            <a:cxn ang="0">
              <a:pos x="42" y="84"/>
            </a:cxn>
            <a:cxn ang="0">
              <a:pos x="22" y="89"/>
            </a:cxn>
            <a:cxn ang="0">
              <a:pos x="31" y="116"/>
            </a:cxn>
            <a:cxn ang="0">
              <a:pos x="21" y="112"/>
            </a:cxn>
            <a:cxn ang="0">
              <a:pos x="8" y="110"/>
            </a:cxn>
            <a:cxn ang="0">
              <a:pos x="8" y="112"/>
            </a:cxn>
            <a:cxn ang="0">
              <a:pos x="2" y="154"/>
            </a:cxn>
            <a:cxn ang="0">
              <a:pos x="65" y="175"/>
            </a:cxn>
            <a:cxn ang="0">
              <a:pos x="84" y="196"/>
            </a:cxn>
            <a:cxn ang="0">
              <a:pos x="112" y="207"/>
            </a:cxn>
            <a:cxn ang="0">
              <a:pos x="164" y="193"/>
            </a:cxn>
            <a:cxn ang="0">
              <a:pos x="193" y="216"/>
            </a:cxn>
            <a:cxn ang="0">
              <a:pos x="257" y="251"/>
            </a:cxn>
            <a:cxn ang="0">
              <a:pos x="324" y="289"/>
            </a:cxn>
            <a:cxn ang="0">
              <a:pos x="374" y="298"/>
            </a:cxn>
            <a:cxn ang="0">
              <a:pos x="396" y="287"/>
            </a:cxn>
            <a:cxn ang="0">
              <a:pos x="433" y="275"/>
            </a:cxn>
            <a:cxn ang="0">
              <a:pos x="448" y="289"/>
            </a:cxn>
            <a:cxn ang="0">
              <a:pos x="492" y="312"/>
            </a:cxn>
            <a:cxn ang="0">
              <a:pos x="572" y="385"/>
            </a:cxn>
            <a:cxn ang="0">
              <a:pos x="581" y="357"/>
            </a:cxn>
            <a:cxn ang="0">
              <a:pos x="590" y="350"/>
            </a:cxn>
            <a:cxn ang="0">
              <a:pos x="624" y="335"/>
            </a:cxn>
            <a:cxn ang="0">
              <a:pos x="663" y="344"/>
            </a:cxn>
            <a:cxn ang="0">
              <a:pos x="697" y="367"/>
            </a:cxn>
            <a:cxn ang="0">
              <a:pos x="712" y="332"/>
            </a:cxn>
            <a:cxn ang="0">
              <a:pos x="684" y="310"/>
            </a:cxn>
            <a:cxn ang="0">
              <a:pos x="626" y="229"/>
            </a:cxn>
            <a:cxn ang="0">
              <a:pos x="624" y="166"/>
            </a:cxn>
            <a:cxn ang="0">
              <a:pos x="615" y="146"/>
            </a:cxn>
            <a:cxn ang="0">
              <a:pos x="613" y="140"/>
            </a:cxn>
            <a:cxn ang="0">
              <a:pos x="597" y="161"/>
            </a:cxn>
            <a:cxn ang="0">
              <a:pos x="585" y="161"/>
            </a:cxn>
            <a:cxn ang="0">
              <a:pos x="577" y="152"/>
            </a:cxn>
            <a:cxn ang="0">
              <a:pos x="575" y="133"/>
            </a:cxn>
            <a:cxn ang="0">
              <a:pos x="579" y="128"/>
            </a:cxn>
            <a:cxn ang="0">
              <a:pos x="594" y="124"/>
            </a:cxn>
            <a:cxn ang="0">
              <a:pos x="604" y="134"/>
            </a:cxn>
            <a:cxn ang="0">
              <a:pos x="616" y="104"/>
            </a:cxn>
            <a:cxn ang="0">
              <a:pos x="599" y="73"/>
            </a:cxn>
          </a:cxnLst>
          <a:rect l="0" t="0" r="r" b="b"/>
          <a:pathLst>
            <a:path w="712" h="385">
              <a:moveTo>
                <a:pt x="599" y="73"/>
              </a:moveTo>
              <a:lnTo>
                <a:pt x="597" y="57"/>
              </a:lnTo>
              <a:lnTo>
                <a:pt x="526" y="57"/>
              </a:lnTo>
              <a:lnTo>
                <a:pt x="494" y="71"/>
              </a:lnTo>
              <a:lnTo>
                <a:pt x="487" y="80"/>
              </a:lnTo>
              <a:lnTo>
                <a:pt x="469" y="77"/>
              </a:lnTo>
              <a:lnTo>
                <a:pt x="453" y="69"/>
              </a:lnTo>
              <a:lnTo>
                <a:pt x="441" y="67"/>
              </a:lnTo>
              <a:lnTo>
                <a:pt x="441" y="68"/>
              </a:lnTo>
              <a:lnTo>
                <a:pt x="441" y="67"/>
              </a:lnTo>
              <a:lnTo>
                <a:pt x="437" y="66"/>
              </a:lnTo>
              <a:lnTo>
                <a:pt x="401" y="69"/>
              </a:lnTo>
              <a:lnTo>
                <a:pt x="392" y="57"/>
              </a:lnTo>
              <a:lnTo>
                <a:pt x="392" y="57"/>
              </a:lnTo>
              <a:lnTo>
                <a:pt x="391" y="60"/>
              </a:lnTo>
              <a:lnTo>
                <a:pt x="387" y="62"/>
              </a:lnTo>
              <a:lnTo>
                <a:pt x="381" y="65"/>
              </a:lnTo>
              <a:lnTo>
                <a:pt x="373" y="68"/>
              </a:lnTo>
              <a:lnTo>
                <a:pt x="358" y="69"/>
              </a:lnTo>
              <a:lnTo>
                <a:pt x="333" y="64"/>
              </a:lnTo>
              <a:lnTo>
                <a:pt x="324" y="53"/>
              </a:lnTo>
              <a:lnTo>
                <a:pt x="303" y="53"/>
              </a:lnTo>
              <a:lnTo>
                <a:pt x="285" y="75"/>
              </a:lnTo>
              <a:lnTo>
                <a:pt x="257" y="75"/>
              </a:lnTo>
              <a:lnTo>
                <a:pt x="246" y="66"/>
              </a:lnTo>
              <a:lnTo>
                <a:pt x="232" y="46"/>
              </a:lnTo>
              <a:lnTo>
                <a:pt x="212" y="44"/>
              </a:lnTo>
              <a:lnTo>
                <a:pt x="193" y="46"/>
              </a:lnTo>
              <a:lnTo>
                <a:pt x="177" y="24"/>
              </a:lnTo>
              <a:lnTo>
                <a:pt x="166" y="15"/>
              </a:lnTo>
              <a:lnTo>
                <a:pt x="148" y="15"/>
              </a:lnTo>
              <a:lnTo>
                <a:pt x="148" y="24"/>
              </a:lnTo>
              <a:lnTo>
                <a:pt x="132" y="24"/>
              </a:lnTo>
              <a:lnTo>
                <a:pt x="123" y="15"/>
              </a:lnTo>
              <a:lnTo>
                <a:pt x="109" y="15"/>
              </a:lnTo>
              <a:lnTo>
                <a:pt x="91" y="0"/>
              </a:lnTo>
              <a:lnTo>
                <a:pt x="84" y="13"/>
              </a:lnTo>
              <a:lnTo>
                <a:pt x="65" y="15"/>
              </a:lnTo>
              <a:lnTo>
                <a:pt x="52" y="30"/>
              </a:lnTo>
              <a:lnTo>
                <a:pt x="38" y="44"/>
              </a:lnTo>
              <a:lnTo>
                <a:pt x="41" y="55"/>
              </a:lnTo>
              <a:lnTo>
                <a:pt x="43" y="80"/>
              </a:lnTo>
              <a:lnTo>
                <a:pt x="43" y="80"/>
              </a:lnTo>
              <a:lnTo>
                <a:pt x="43" y="82"/>
              </a:lnTo>
              <a:lnTo>
                <a:pt x="42" y="84"/>
              </a:lnTo>
              <a:lnTo>
                <a:pt x="38" y="87"/>
              </a:lnTo>
              <a:lnTo>
                <a:pt x="31" y="88"/>
              </a:lnTo>
              <a:lnTo>
                <a:pt x="22" y="89"/>
              </a:lnTo>
              <a:lnTo>
                <a:pt x="25" y="96"/>
              </a:lnTo>
              <a:lnTo>
                <a:pt x="34" y="102"/>
              </a:lnTo>
              <a:lnTo>
                <a:pt x="31" y="116"/>
              </a:lnTo>
              <a:lnTo>
                <a:pt x="31" y="116"/>
              </a:lnTo>
              <a:lnTo>
                <a:pt x="26" y="114"/>
              </a:lnTo>
              <a:lnTo>
                <a:pt x="21" y="112"/>
              </a:lnTo>
              <a:lnTo>
                <a:pt x="8" y="110"/>
              </a:lnTo>
              <a:lnTo>
                <a:pt x="9" y="112"/>
              </a:lnTo>
              <a:lnTo>
                <a:pt x="8" y="110"/>
              </a:lnTo>
              <a:lnTo>
                <a:pt x="8" y="110"/>
              </a:lnTo>
              <a:lnTo>
                <a:pt x="7" y="110"/>
              </a:lnTo>
              <a:lnTo>
                <a:pt x="8" y="112"/>
              </a:lnTo>
              <a:lnTo>
                <a:pt x="11" y="118"/>
              </a:lnTo>
              <a:lnTo>
                <a:pt x="0" y="127"/>
              </a:lnTo>
              <a:lnTo>
                <a:pt x="2" y="154"/>
              </a:lnTo>
              <a:lnTo>
                <a:pt x="22" y="155"/>
              </a:lnTo>
              <a:lnTo>
                <a:pt x="50" y="164"/>
              </a:lnTo>
              <a:lnTo>
                <a:pt x="65" y="175"/>
              </a:lnTo>
              <a:lnTo>
                <a:pt x="52" y="193"/>
              </a:lnTo>
              <a:lnTo>
                <a:pt x="66" y="196"/>
              </a:lnTo>
              <a:lnTo>
                <a:pt x="84" y="196"/>
              </a:lnTo>
              <a:lnTo>
                <a:pt x="107" y="200"/>
              </a:lnTo>
              <a:lnTo>
                <a:pt x="110" y="204"/>
              </a:lnTo>
              <a:lnTo>
                <a:pt x="112" y="207"/>
              </a:lnTo>
              <a:lnTo>
                <a:pt x="116" y="198"/>
              </a:lnTo>
              <a:lnTo>
                <a:pt x="134" y="186"/>
              </a:lnTo>
              <a:lnTo>
                <a:pt x="164" y="193"/>
              </a:lnTo>
              <a:lnTo>
                <a:pt x="168" y="207"/>
              </a:lnTo>
              <a:lnTo>
                <a:pt x="180" y="211"/>
              </a:lnTo>
              <a:lnTo>
                <a:pt x="193" y="216"/>
              </a:lnTo>
              <a:lnTo>
                <a:pt x="205" y="234"/>
              </a:lnTo>
              <a:lnTo>
                <a:pt x="228" y="234"/>
              </a:lnTo>
              <a:lnTo>
                <a:pt x="257" y="251"/>
              </a:lnTo>
              <a:lnTo>
                <a:pt x="259" y="265"/>
              </a:lnTo>
              <a:lnTo>
                <a:pt x="266" y="276"/>
              </a:lnTo>
              <a:lnTo>
                <a:pt x="324" y="289"/>
              </a:lnTo>
              <a:lnTo>
                <a:pt x="339" y="301"/>
              </a:lnTo>
              <a:lnTo>
                <a:pt x="364" y="310"/>
              </a:lnTo>
              <a:lnTo>
                <a:pt x="374" y="298"/>
              </a:lnTo>
              <a:lnTo>
                <a:pt x="387" y="303"/>
              </a:lnTo>
              <a:lnTo>
                <a:pt x="398" y="303"/>
              </a:lnTo>
              <a:lnTo>
                <a:pt x="396" y="287"/>
              </a:lnTo>
              <a:lnTo>
                <a:pt x="423" y="269"/>
              </a:lnTo>
              <a:lnTo>
                <a:pt x="423" y="269"/>
              </a:lnTo>
              <a:lnTo>
                <a:pt x="433" y="275"/>
              </a:lnTo>
              <a:lnTo>
                <a:pt x="440" y="280"/>
              </a:lnTo>
              <a:lnTo>
                <a:pt x="445" y="285"/>
              </a:lnTo>
              <a:lnTo>
                <a:pt x="448" y="289"/>
              </a:lnTo>
              <a:lnTo>
                <a:pt x="451" y="303"/>
              </a:lnTo>
              <a:lnTo>
                <a:pt x="489" y="299"/>
              </a:lnTo>
              <a:lnTo>
                <a:pt x="492" y="312"/>
              </a:lnTo>
              <a:lnTo>
                <a:pt x="480" y="328"/>
              </a:lnTo>
              <a:lnTo>
                <a:pt x="534" y="380"/>
              </a:lnTo>
              <a:lnTo>
                <a:pt x="572" y="385"/>
              </a:lnTo>
              <a:lnTo>
                <a:pt x="586" y="376"/>
              </a:lnTo>
              <a:lnTo>
                <a:pt x="581" y="357"/>
              </a:lnTo>
              <a:lnTo>
                <a:pt x="581" y="357"/>
              </a:lnTo>
              <a:lnTo>
                <a:pt x="584" y="353"/>
              </a:lnTo>
              <a:lnTo>
                <a:pt x="587" y="351"/>
              </a:lnTo>
              <a:lnTo>
                <a:pt x="590" y="350"/>
              </a:lnTo>
              <a:lnTo>
                <a:pt x="594" y="349"/>
              </a:lnTo>
              <a:lnTo>
                <a:pt x="613" y="344"/>
              </a:lnTo>
              <a:lnTo>
                <a:pt x="624" y="335"/>
              </a:lnTo>
              <a:lnTo>
                <a:pt x="631" y="332"/>
              </a:lnTo>
              <a:lnTo>
                <a:pt x="658" y="332"/>
              </a:lnTo>
              <a:lnTo>
                <a:pt x="663" y="344"/>
              </a:lnTo>
              <a:lnTo>
                <a:pt x="663" y="366"/>
              </a:lnTo>
              <a:lnTo>
                <a:pt x="685" y="375"/>
              </a:lnTo>
              <a:lnTo>
                <a:pt x="697" y="367"/>
              </a:lnTo>
              <a:lnTo>
                <a:pt x="697" y="349"/>
              </a:lnTo>
              <a:lnTo>
                <a:pt x="712" y="332"/>
              </a:lnTo>
              <a:lnTo>
                <a:pt x="712" y="332"/>
              </a:lnTo>
              <a:lnTo>
                <a:pt x="699" y="323"/>
              </a:lnTo>
              <a:lnTo>
                <a:pt x="690" y="315"/>
              </a:lnTo>
              <a:lnTo>
                <a:pt x="684" y="310"/>
              </a:lnTo>
              <a:lnTo>
                <a:pt x="681" y="307"/>
              </a:lnTo>
              <a:lnTo>
                <a:pt x="663" y="289"/>
              </a:lnTo>
              <a:lnTo>
                <a:pt x="626" y="229"/>
              </a:lnTo>
              <a:lnTo>
                <a:pt x="620" y="196"/>
              </a:lnTo>
              <a:lnTo>
                <a:pt x="620" y="180"/>
              </a:lnTo>
              <a:lnTo>
                <a:pt x="624" y="166"/>
              </a:lnTo>
              <a:lnTo>
                <a:pt x="620" y="159"/>
              </a:lnTo>
              <a:lnTo>
                <a:pt x="615" y="146"/>
              </a:lnTo>
              <a:lnTo>
                <a:pt x="615" y="146"/>
              </a:lnTo>
              <a:lnTo>
                <a:pt x="615" y="143"/>
              </a:lnTo>
              <a:lnTo>
                <a:pt x="614" y="141"/>
              </a:lnTo>
              <a:lnTo>
                <a:pt x="613" y="140"/>
              </a:lnTo>
              <a:lnTo>
                <a:pt x="611" y="141"/>
              </a:lnTo>
              <a:lnTo>
                <a:pt x="608" y="146"/>
              </a:lnTo>
              <a:lnTo>
                <a:pt x="597" y="161"/>
              </a:lnTo>
              <a:lnTo>
                <a:pt x="592" y="164"/>
              </a:lnTo>
              <a:lnTo>
                <a:pt x="585" y="161"/>
              </a:lnTo>
              <a:lnTo>
                <a:pt x="585" y="161"/>
              </a:lnTo>
              <a:lnTo>
                <a:pt x="582" y="160"/>
              </a:lnTo>
              <a:lnTo>
                <a:pt x="580" y="158"/>
              </a:lnTo>
              <a:lnTo>
                <a:pt x="577" y="152"/>
              </a:lnTo>
              <a:lnTo>
                <a:pt x="576" y="136"/>
              </a:lnTo>
              <a:lnTo>
                <a:pt x="576" y="136"/>
              </a:lnTo>
              <a:lnTo>
                <a:pt x="575" y="133"/>
              </a:lnTo>
              <a:lnTo>
                <a:pt x="575" y="131"/>
              </a:lnTo>
              <a:lnTo>
                <a:pt x="577" y="130"/>
              </a:lnTo>
              <a:lnTo>
                <a:pt x="579" y="128"/>
              </a:lnTo>
              <a:lnTo>
                <a:pt x="592" y="125"/>
              </a:lnTo>
              <a:lnTo>
                <a:pt x="592" y="125"/>
              </a:lnTo>
              <a:lnTo>
                <a:pt x="594" y="124"/>
              </a:lnTo>
              <a:lnTo>
                <a:pt x="596" y="124"/>
              </a:lnTo>
              <a:lnTo>
                <a:pt x="599" y="127"/>
              </a:lnTo>
              <a:lnTo>
                <a:pt x="604" y="134"/>
              </a:lnTo>
              <a:lnTo>
                <a:pt x="617" y="130"/>
              </a:lnTo>
              <a:lnTo>
                <a:pt x="617" y="111"/>
              </a:lnTo>
              <a:lnTo>
                <a:pt x="616" y="104"/>
              </a:lnTo>
              <a:lnTo>
                <a:pt x="616" y="104"/>
              </a:lnTo>
              <a:lnTo>
                <a:pt x="615" y="73"/>
              </a:lnTo>
              <a:lnTo>
                <a:pt x="599" y="73"/>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102690</xdr:colOff>
      <xdr:row>13</xdr:row>
      <xdr:rowOff>8511</xdr:rowOff>
    </xdr:from>
    <xdr:to>
      <xdr:col>7</xdr:col>
      <xdr:colOff>216930</xdr:colOff>
      <xdr:row>16</xdr:row>
      <xdr:rowOff>113532</xdr:rowOff>
    </xdr:to>
    <xdr:sp macro="" textlink="">
      <xdr:nvSpPr>
        <xdr:cNvPr id="179" name="Freeform 65">
          <a:extLst>
            <a:ext uri="{FF2B5EF4-FFF2-40B4-BE49-F238E27FC236}">
              <a16:creationId xmlns:a16="http://schemas.microsoft.com/office/drawing/2014/main" id="{DD78790C-4A2D-4AE6-90E3-200772E1465F}"/>
            </a:ext>
          </a:extLst>
        </xdr:cNvPr>
        <xdr:cNvSpPr>
          <a:spLocks/>
        </xdr:cNvSpPr>
      </xdr:nvSpPr>
      <xdr:spPr bwMode="auto">
        <a:xfrm>
          <a:off x="3760290" y="2402461"/>
          <a:ext cx="723840" cy="657471"/>
        </a:xfrm>
        <a:custGeom>
          <a:avLst/>
          <a:gdLst/>
          <a:ahLst/>
          <a:cxnLst>
            <a:cxn ang="0">
              <a:pos x="357" y="235"/>
            </a:cxn>
            <a:cxn ang="0">
              <a:pos x="319" y="127"/>
            </a:cxn>
            <a:cxn ang="0">
              <a:pos x="314" y="112"/>
            </a:cxn>
            <a:cxn ang="0">
              <a:pos x="313" y="110"/>
            </a:cxn>
            <a:cxn ang="0">
              <a:pos x="305" y="105"/>
            </a:cxn>
            <a:cxn ang="0">
              <a:pos x="291" y="93"/>
            </a:cxn>
            <a:cxn ang="0">
              <a:pos x="271" y="87"/>
            </a:cxn>
            <a:cxn ang="0">
              <a:pos x="149" y="5"/>
            </a:cxn>
            <a:cxn ang="0">
              <a:pos x="140" y="0"/>
            </a:cxn>
            <a:cxn ang="0">
              <a:pos x="125" y="35"/>
            </a:cxn>
            <a:cxn ang="0">
              <a:pos x="91" y="34"/>
            </a:cxn>
            <a:cxn ang="0">
              <a:pos x="86" y="0"/>
            </a:cxn>
            <a:cxn ang="0">
              <a:pos x="52" y="3"/>
            </a:cxn>
            <a:cxn ang="0">
              <a:pos x="22" y="17"/>
            </a:cxn>
            <a:cxn ang="0">
              <a:pos x="18" y="18"/>
            </a:cxn>
            <a:cxn ang="0">
              <a:pos x="12" y="21"/>
            </a:cxn>
            <a:cxn ang="0">
              <a:pos x="14" y="44"/>
            </a:cxn>
            <a:cxn ang="0">
              <a:pos x="13" y="55"/>
            </a:cxn>
            <a:cxn ang="0">
              <a:pos x="66" y="59"/>
            </a:cxn>
            <a:cxn ang="0">
              <a:pos x="70" y="58"/>
            </a:cxn>
            <a:cxn ang="0">
              <a:pos x="74" y="60"/>
            </a:cxn>
            <a:cxn ang="0">
              <a:pos x="70" y="76"/>
            </a:cxn>
            <a:cxn ang="0">
              <a:pos x="41" y="102"/>
            </a:cxn>
            <a:cxn ang="0">
              <a:pos x="43" y="107"/>
            </a:cxn>
            <a:cxn ang="0">
              <a:pos x="64" y="132"/>
            </a:cxn>
            <a:cxn ang="0">
              <a:pos x="106" y="153"/>
            </a:cxn>
            <a:cxn ang="0">
              <a:pos x="129" y="144"/>
            </a:cxn>
            <a:cxn ang="0">
              <a:pos x="136" y="165"/>
            </a:cxn>
            <a:cxn ang="0">
              <a:pos x="143" y="203"/>
            </a:cxn>
            <a:cxn ang="0">
              <a:pos x="157" y="271"/>
            </a:cxn>
            <a:cxn ang="0">
              <a:pos x="189" y="290"/>
            </a:cxn>
            <a:cxn ang="0">
              <a:pos x="212" y="310"/>
            </a:cxn>
            <a:cxn ang="0">
              <a:pos x="232" y="324"/>
            </a:cxn>
            <a:cxn ang="0">
              <a:pos x="221" y="342"/>
            </a:cxn>
            <a:cxn ang="0">
              <a:pos x="241" y="339"/>
            </a:cxn>
            <a:cxn ang="0">
              <a:pos x="262" y="340"/>
            </a:cxn>
            <a:cxn ang="0">
              <a:pos x="262" y="341"/>
            </a:cxn>
            <a:cxn ang="0">
              <a:pos x="272" y="343"/>
            </a:cxn>
            <a:cxn ang="0">
              <a:pos x="276" y="342"/>
            </a:cxn>
            <a:cxn ang="0">
              <a:pos x="276" y="340"/>
            </a:cxn>
            <a:cxn ang="0">
              <a:pos x="281" y="331"/>
            </a:cxn>
            <a:cxn ang="0">
              <a:pos x="294" y="323"/>
            </a:cxn>
            <a:cxn ang="0">
              <a:pos x="327" y="312"/>
            </a:cxn>
            <a:cxn ang="0">
              <a:pos x="375" y="292"/>
            </a:cxn>
            <a:cxn ang="0">
              <a:pos x="370" y="282"/>
            </a:cxn>
            <a:cxn ang="0">
              <a:pos x="364" y="266"/>
            </a:cxn>
            <a:cxn ang="0">
              <a:pos x="362" y="262"/>
            </a:cxn>
          </a:cxnLst>
          <a:rect l="0" t="0" r="r" b="b"/>
          <a:pathLst>
            <a:path w="375" h="355">
              <a:moveTo>
                <a:pt x="362" y="262"/>
              </a:moveTo>
              <a:lnTo>
                <a:pt x="357" y="235"/>
              </a:lnTo>
              <a:lnTo>
                <a:pt x="323" y="145"/>
              </a:lnTo>
              <a:lnTo>
                <a:pt x="319" y="127"/>
              </a:lnTo>
              <a:lnTo>
                <a:pt x="316" y="118"/>
              </a:lnTo>
              <a:lnTo>
                <a:pt x="314" y="112"/>
              </a:lnTo>
              <a:lnTo>
                <a:pt x="314" y="112"/>
              </a:lnTo>
              <a:lnTo>
                <a:pt x="313" y="110"/>
              </a:lnTo>
              <a:lnTo>
                <a:pt x="312" y="108"/>
              </a:lnTo>
              <a:lnTo>
                <a:pt x="305" y="105"/>
              </a:lnTo>
              <a:lnTo>
                <a:pt x="300" y="93"/>
              </a:lnTo>
              <a:lnTo>
                <a:pt x="291" y="93"/>
              </a:lnTo>
              <a:lnTo>
                <a:pt x="284" y="98"/>
              </a:lnTo>
              <a:lnTo>
                <a:pt x="271" y="87"/>
              </a:lnTo>
              <a:lnTo>
                <a:pt x="257" y="82"/>
              </a:lnTo>
              <a:lnTo>
                <a:pt x="149" y="5"/>
              </a:lnTo>
              <a:lnTo>
                <a:pt x="149" y="5"/>
              </a:lnTo>
              <a:lnTo>
                <a:pt x="140" y="0"/>
              </a:lnTo>
              <a:lnTo>
                <a:pt x="125" y="17"/>
              </a:lnTo>
              <a:lnTo>
                <a:pt x="125" y="35"/>
              </a:lnTo>
              <a:lnTo>
                <a:pt x="113" y="43"/>
              </a:lnTo>
              <a:lnTo>
                <a:pt x="91" y="34"/>
              </a:lnTo>
              <a:lnTo>
                <a:pt x="91" y="12"/>
              </a:lnTo>
              <a:lnTo>
                <a:pt x="86" y="0"/>
              </a:lnTo>
              <a:lnTo>
                <a:pt x="59" y="0"/>
              </a:lnTo>
              <a:lnTo>
                <a:pt x="52" y="3"/>
              </a:lnTo>
              <a:lnTo>
                <a:pt x="41" y="12"/>
              </a:lnTo>
              <a:lnTo>
                <a:pt x="22" y="17"/>
              </a:lnTo>
              <a:lnTo>
                <a:pt x="22" y="17"/>
              </a:lnTo>
              <a:lnTo>
                <a:pt x="18" y="18"/>
              </a:lnTo>
              <a:lnTo>
                <a:pt x="15" y="19"/>
              </a:lnTo>
              <a:lnTo>
                <a:pt x="12" y="21"/>
              </a:lnTo>
              <a:lnTo>
                <a:pt x="9" y="25"/>
              </a:lnTo>
              <a:lnTo>
                <a:pt x="14" y="44"/>
              </a:lnTo>
              <a:lnTo>
                <a:pt x="0" y="53"/>
              </a:lnTo>
              <a:lnTo>
                <a:pt x="13" y="55"/>
              </a:lnTo>
              <a:lnTo>
                <a:pt x="43" y="60"/>
              </a:lnTo>
              <a:lnTo>
                <a:pt x="66" y="59"/>
              </a:lnTo>
              <a:lnTo>
                <a:pt x="66" y="59"/>
              </a:lnTo>
              <a:lnTo>
                <a:pt x="70" y="58"/>
              </a:lnTo>
              <a:lnTo>
                <a:pt x="72" y="58"/>
              </a:lnTo>
              <a:lnTo>
                <a:pt x="74" y="60"/>
              </a:lnTo>
              <a:lnTo>
                <a:pt x="73" y="62"/>
              </a:lnTo>
              <a:lnTo>
                <a:pt x="70" y="76"/>
              </a:lnTo>
              <a:lnTo>
                <a:pt x="55" y="93"/>
              </a:lnTo>
              <a:lnTo>
                <a:pt x="41" y="102"/>
              </a:lnTo>
              <a:lnTo>
                <a:pt x="41" y="108"/>
              </a:lnTo>
              <a:lnTo>
                <a:pt x="43" y="107"/>
              </a:lnTo>
              <a:lnTo>
                <a:pt x="43" y="107"/>
              </a:lnTo>
              <a:lnTo>
                <a:pt x="64" y="132"/>
              </a:lnTo>
              <a:lnTo>
                <a:pt x="93" y="144"/>
              </a:lnTo>
              <a:lnTo>
                <a:pt x="106" y="153"/>
              </a:lnTo>
              <a:lnTo>
                <a:pt x="120" y="153"/>
              </a:lnTo>
              <a:lnTo>
                <a:pt x="129" y="144"/>
              </a:lnTo>
              <a:lnTo>
                <a:pt x="143" y="156"/>
              </a:lnTo>
              <a:lnTo>
                <a:pt x="136" y="165"/>
              </a:lnTo>
              <a:lnTo>
                <a:pt x="136" y="190"/>
              </a:lnTo>
              <a:lnTo>
                <a:pt x="143" y="203"/>
              </a:lnTo>
              <a:lnTo>
                <a:pt x="153" y="238"/>
              </a:lnTo>
              <a:lnTo>
                <a:pt x="157" y="271"/>
              </a:lnTo>
              <a:lnTo>
                <a:pt x="182" y="287"/>
              </a:lnTo>
              <a:lnTo>
                <a:pt x="189" y="290"/>
              </a:lnTo>
              <a:lnTo>
                <a:pt x="198" y="303"/>
              </a:lnTo>
              <a:lnTo>
                <a:pt x="212" y="310"/>
              </a:lnTo>
              <a:lnTo>
                <a:pt x="232" y="314"/>
              </a:lnTo>
              <a:lnTo>
                <a:pt x="232" y="324"/>
              </a:lnTo>
              <a:lnTo>
                <a:pt x="223" y="330"/>
              </a:lnTo>
              <a:lnTo>
                <a:pt x="221" y="342"/>
              </a:lnTo>
              <a:lnTo>
                <a:pt x="232" y="355"/>
              </a:lnTo>
              <a:lnTo>
                <a:pt x="241" y="339"/>
              </a:lnTo>
              <a:lnTo>
                <a:pt x="259" y="340"/>
              </a:lnTo>
              <a:lnTo>
                <a:pt x="262" y="340"/>
              </a:lnTo>
              <a:lnTo>
                <a:pt x="262" y="341"/>
              </a:lnTo>
              <a:lnTo>
                <a:pt x="262" y="341"/>
              </a:lnTo>
              <a:lnTo>
                <a:pt x="267" y="342"/>
              </a:lnTo>
              <a:lnTo>
                <a:pt x="272" y="343"/>
              </a:lnTo>
              <a:lnTo>
                <a:pt x="275" y="343"/>
              </a:lnTo>
              <a:lnTo>
                <a:pt x="276" y="342"/>
              </a:lnTo>
              <a:lnTo>
                <a:pt x="276" y="340"/>
              </a:lnTo>
              <a:lnTo>
                <a:pt x="276" y="340"/>
              </a:lnTo>
              <a:lnTo>
                <a:pt x="278" y="336"/>
              </a:lnTo>
              <a:lnTo>
                <a:pt x="281" y="331"/>
              </a:lnTo>
              <a:lnTo>
                <a:pt x="286" y="327"/>
              </a:lnTo>
              <a:lnTo>
                <a:pt x="294" y="323"/>
              </a:lnTo>
              <a:lnTo>
                <a:pt x="325" y="321"/>
              </a:lnTo>
              <a:lnTo>
                <a:pt x="327" y="312"/>
              </a:lnTo>
              <a:lnTo>
                <a:pt x="350" y="299"/>
              </a:lnTo>
              <a:lnTo>
                <a:pt x="375" y="292"/>
              </a:lnTo>
              <a:lnTo>
                <a:pt x="375" y="292"/>
              </a:lnTo>
              <a:lnTo>
                <a:pt x="370" y="282"/>
              </a:lnTo>
              <a:lnTo>
                <a:pt x="366" y="273"/>
              </a:lnTo>
              <a:lnTo>
                <a:pt x="364" y="266"/>
              </a:lnTo>
              <a:lnTo>
                <a:pt x="362" y="262"/>
              </a:lnTo>
              <a:lnTo>
                <a:pt x="362" y="262"/>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6</xdr:col>
      <xdr:colOff>24914</xdr:colOff>
      <xdr:row>14</xdr:row>
      <xdr:rowOff>20190</xdr:rowOff>
    </xdr:from>
    <xdr:to>
      <xdr:col>6</xdr:col>
      <xdr:colOff>546018</xdr:colOff>
      <xdr:row>17</xdr:row>
      <xdr:rowOff>74667</xdr:rowOff>
    </xdr:to>
    <xdr:sp macro="" textlink="">
      <xdr:nvSpPr>
        <xdr:cNvPr id="151" name="Freeform 66">
          <a:extLst>
            <a:ext uri="{FF2B5EF4-FFF2-40B4-BE49-F238E27FC236}">
              <a16:creationId xmlns:a16="http://schemas.microsoft.com/office/drawing/2014/main" id="{3B37A1B7-8644-4B47-817B-7C01F57657DF}"/>
            </a:ext>
          </a:extLst>
        </xdr:cNvPr>
        <xdr:cNvSpPr>
          <a:spLocks/>
        </xdr:cNvSpPr>
      </xdr:nvSpPr>
      <xdr:spPr bwMode="auto">
        <a:xfrm>
          <a:off x="3667274" y="2580510"/>
          <a:ext cx="521104" cy="603117"/>
        </a:xfrm>
        <a:custGeom>
          <a:avLst/>
          <a:gdLst/>
          <a:ahLst/>
          <a:cxnLst>
            <a:cxn ang="0">
              <a:pos x="273" y="207"/>
            </a:cxn>
            <a:cxn ang="0">
              <a:pos x="239" y="196"/>
            </a:cxn>
            <a:cxn ang="0">
              <a:pos x="223" y="180"/>
            </a:cxn>
            <a:cxn ang="0">
              <a:pos x="194" y="131"/>
            </a:cxn>
            <a:cxn ang="0">
              <a:pos x="177" y="83"/>
            </a:cxn>
            <a:cxn ang="0">
              <a:pos x="184" y="49"/>
            </a:cxn>
            <a:cxn ang="0">
              <a:pos x="161" y="46"/>
            </a:cxn>
            <a:cxn ang="0">
              <a:pos x="134" y="37"/>
            </a:cxn>
            <a:cxn ang="0">
              <a:pos x="84" y="0"/>
            </a:cxn>
            <a:cxn ang="0">
              <a:pos x="75" y="5"/>
            </a:cxn>
            <a:cxn ang="0">
              <a:pos x="66" y="16"/>
            </a:cxn>
            <a:cxn ang="0">
              <a:pos x="52" y="15"/>
            </a:cxn>
            <a:cxn ang="0">
              <a:pos x="48" y="16"/>
            </a:cxn>
            <a:cxn ang="0">
              <a:pos x="48" y="20"/>
            </a:cxn>
            <a:cxn ang="0">
              <a:pos x="41" y="58"/>
            </a:cxn>
            <a:cxn ang="0">
              <a:pos x="57" y="96"/>
            </a:cxn>
            <a:cxn ang="0">
              <a:pos x="32" y="99"/>
            </a:cxn>
            <a:cxn ang="0">
              <a:pos x="18" y="162"/>
            </a:cxn>
            <a:cxn ang="0">
              <a:pos x="2" y="201"/>
            </a:cxn>
            <a:cxn ang="0">
              <a:pos x="5" y="219"/>
            </a:cxn>
            <a:cxn ang="0">
              <a:pos x="23" y="258"/>
            </a:cxn>
            <a:cxn ang="0">
              <a:pos x="64" y="267"/>
            </a:cxn>
            <a:cxn ang="0">
              <a:pos x="69" y="269"/>
            </a:cxn>
            <a:cxn ang="0">
              <a:pos x="74" y="275"/>
            </a:cxn>
            <a:cxn ang="0">
              <a:pos x="80" y="302"/>
            </a:cxn>
            <a:cxn ang="0">
              <a:pos x="102" y="317"/>
            </a:cxn>
            <a:cxn ang="0">
              <a:pos x="139" y="327"/>
            </a:cxn>
            <a:cxn ang="0">
              <a:pos x="146" y="327"/>
            </a:cxn>
            <a:cxn ang="0">
              <a:pos x="149" y="325"/>
            </a:cxn>
            <a:cxn ang="0">
              <a:pos x="147" y="321"/>
            </a:cxn>
            <a:cxn ang="0">
              <a:pos x="150" y="304"/>
            </a:cxn>
            <a:cxn ang="0">
              <a:pos x="181" y="290"/>
            </a:cxn>
            <a:cxn ang="0">
              <a:pos x="205" y="267"/>
            </a:cxn>
            <a:cxn ang="0">
              <a:pos x="246" y="241"/>
            </a:cxn>
            <a:cxn ang="0">
              <a:pos x="262" y="235"/>
            </a:cxn>
            <a:cxn ang="0">
              <a:pos x="273" y="217"/>
            </a:cxn>
          </a:cxnLst>
          <a:rect l="0" t="0" r="r" b="b"/>
          <a:pathLst>
            <a:path w="273" h="327">
              <a:moveTo>
                <a:pt x="273" y="217"/>
              </a:moveTo>
              <a:lnTo>
                <a:pt x="273" y="207"/>
              </a:lnTo>
              <a:lnTo>
                <a:pt x="253" y="203"/>
              </a:lnTo>
              <a:lnTo>
                <a:pt x="239" y="196"/>
              </a:lnTo>
              <a:lnTo>
                <a:pt x="230" y="183"/>
              </a:lnTo>
              <a:lnTo>
                <a:pt x="223" y="180"/>
              </a:lnTo>
              <a:lnTo>
                <a:pt x="198" y="164"/>
              </a:lnTo>
              <a:lnTo>
                <a:pt x="194" y="131"/>
              </a:lnTo>
              <a:lnTo>
                <a:pt x="184" y="96"/>
              </a:lnTo>
              <a:lnTo>
                <a:pt x="177" y="83"/>
              </a:lnTo>
              <a:lnTo>
                <a:pt x="177" y="58"/>
              </a:lnTo>
              <a:lnTo>
                <a:pt x="184" y="49"/>
              </a:lnTo>
              <a:lnTo>
                <a:pt x="170" y="37"/>
              </a:lnTo>
              <a:lnTo>
                <a:pt x="161" y="46"/>
              </a:lnTo>
              <a:lnTo>
                <a:pt x="147" y="46"/>
              </a:lnTo>
              <a:lnTo>
                <a:pt x="134" y="37"/>
              </a:lnTo>
              <a:lnTo>
                <a:pt x="105" y="25"/>
              </a:lnTo>
              <a:lnTo>
                <a:pt x="84" y="0"/>
              </a:lnTo>
              <a:lnTo>
                <a:pt x="82" y="1"/>
              </a:lnTo>
              <a:lnTo>
                <a:pt x="75" y="5"/>
              </a:lnTo>
              <a:lnTo>
                <a:pt x="66" y="16"/>
              </a:lnTo>
              <a:lnTo>
                <a:pt x="66" y="16"/>
              </a:lnTo>
              <a:lnTo>
                <a:pt x="58" y="15"/>
              </a:lnTo>
              <a:lnTo>
                <a:pt x="52" y="15"/>
              </a:lnTo>
              <a:lnTo>
                <a:pt x="50" y="16"/>
              </a:lnTo>
              <a:lnTo>
                <a:pt x="48" y="16"/>
              </a:lnTo>
              <a:lnTo>
                <a:pt x="48" y="18"/>
              </a:lnTo>
              <a:lnTo>
                <a:pt x="48" y="20"/>
              </a:lnTo>
              <a:lnTo>
                <a:pt x="41" y="46"/>
              </a:lnTo>
              <a:lnTo>
                <a:pt x="41" y="58"/>
              </a:lnTo>
              <a:lnTo>
                <a:pt x="59" y="87"/>
              </a:lnTo>
              <a:lnTo>
                <a:pt x="57" y="96"/>
              </a:lnTo>
              <a:lnTo>
                <a:pt x="43" y="94"/>
              </a:lnTo>
              <a:lnTo>
                <a:pt x="32" y="99"/>
              </a:lnTo>
              <a:lnTo>
                <a:pt x="21" y="114"/>
              </a:lnTo>
              <a:lnTo>
                <a:pt x="18" y="162"/>
              </a:lnTo>
              <a:lnTo>
                <a:pt x="12" y="190"/>
              </a:lnTo>
              <a:lnTo>
                <a:pt x="2" y="201"/>
              </a:lnTo>
              <a:lnTo>
                <a:pt x="0" y="212"/>
              </a:lnTo>
              <a:lnTo>
                <a:pt x="5" y="219"/>
              </a:lnTo>
              <a:lnTo>
                <a:pt x="20" y="232"/>
              </a:lnTo>
              <a:lnTo>
                <a:pt x="23" y="258"/>
              </a:lnTo>
              <a:lnTo>
                <a:pt x="43" y="267"/>
              </a:lnTo>
              <a:lnTo>
                <a:pt x="64" y="267"/>
              </a:lnTo>
              <a:lnTo>
                <a:pt x="64" y="267"/>
              </a:lnTo>
              <a:lnTo>
                <a:pt x="69" y="269"/>
              </a:lnTo>
              <a:lnTo>
                <a:pt x="72" y="272"/>
              </a:lnTo>
              <a:lnTo>
                <a:pt x="74" y="275"/>
              </a:lnTo>
              <a:lnTo>
                <a:pt x="75" y="279"/>
              </a:lnTo>
              <a:lnTo>
                <a:pt x="80" y="302"/>
              </a:lnTo>
              <a:lnTo>
                <a:pt x="96" y="295"/>
              </a:lnTo>
              <a:lnTo>
                <a:pt x="102" y="317"/>
              </a:lnTo>
              <a:lnTo>
                <a:pt x="109" y="327"/>
              </a:lnTo>
              <a:lnTo>
                <a:pt x="139" y="327"/>
              </a:lnTo>
              <a:lnTo>
                <a:pt x="139" y="327"/>
              </a:lnTo>
              <a:lnTo>
                <a:pt x="146" y="327"/>
              </a:lnTo>
              <a:lnTo>
                <a:pt x="148" y="326"/>
              </a:lnTo>
              <a:lnTo>
                <a:pt x="149" y="325"/>
              </a:lnTo>
              <a:lnTo>
                <a:pt x="149" y="323"/>
              </a:lnTo>
              <a:lnTo>
                <a:pt x="147" y="321"/>
              </a:lnTo>
              <a:lnTo>
                <a:pt x="141" y="315"/>
              </a:lnTo>
              <a:lnTo>
                <a:pt x="150" y="304"/>
              </a:lnTo>
              <a:lnTo>
                <a:pt x="161" y="302"/>
              </a:lnTo>
              <a:lnTo>
                <a:pt x="181" y="290"/>
              </a:lnTo>
              <a:lnTo>
                <a:pt x="198" y="281"/>
              </a:lnTo>
              <a:lnTo>
                <a:pt x="205" y="267"/>
              </a:lnTo>
              <a:lnTo>
                <a:pt x="237" y="263"/>
              </a:lnTo>
              <a:lnTo>
                <a:pt x="246" y="241"/>
              </a:lnTo>
              <a:lnTo>
                <a:pt x="262" y="235"/>
              </a:lnTo>
              <a:lnTo>
                <a:pt x="262" y="235"/>
              </a:lnTo>
              <a:lnTo>
                <a:pt x="264" y="223"/>
              </a:lnTo>
              <a:lnTo>
                <a:pt x="273" y="217"/>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6</xdr:col>
      <xdr:colOff>477963</xdr:colOff>
      <xdr:row>15</xdr:row>
      <xdr:rowOff>183503</xdr:rowOff>
    </xdr:from>
    <xdr:to>
      <xdr:col>7</xdr:col>
      <xdr:colOff>541648</xdr:colOff>
      <xdr:row>19</xdr:row>
      <xdr:rowOff>66920</xdr:rowOff>
    </xdr:to>
    <xdr:sp macro="" textlink="">
      <xdr:nvSpPr>
        <xdr:cNvPr id="173" name="Freeform 67">
          <a:extLst>
            <a:ext uri="{FF2B5EF4-FFF2-40B4-BE49-F238E27FC236}">
              <a16:creationId xmlns:a16="http://schemas.microsoft.com/office/drawing/2014/main" id="{290E521A-5C9C-4A33-AFF2-4CE5B0784F1D}"/>
            </a:ext>
          </a:extLst>
        </xdr:cNvPr>
        <xdr:cNvSpPr>
          <a:spLocks/>
        </xdr:cNvSpPr>
      </xdr:nvSpPr>
      <xdr:spPr bwMode="auto">
        <a:xfrm>
          <a:off x="4135563" y="2945753"/>
          <a:ext cx="673285" cy="620017"/>
        </a:xfrm>
        <a:custGeom>
          <a:avLst/>
          <a:gdLst/>
          <a:ahLst/>
          <a:cxnLst>
            <a:cxn ang="0">
              <a:pos x="323" y="196"/>
            </a:cxn>
            <a:cxn ang="0">
              <a:pos x="226" y="98"/>
            </a:cxn>
            <a:cxn ang="0">
              <a:pos x="210" y="75"/>
            </a:cxn>
            <a:cxn ang="0">
              <a:pos x="203" y="61"/>
            </a:cxn>
            <a:cxn ang="0">
              <a:pos x="201" y="56"/>
            </a:cxn>
            <a:cxn ang="0">
              <a:pos x="192" y="40"/>
            </a:cxn>
            <a:cxn ang="0">
              <a:pos x="183" y="9"/>
            </a:cxn>
            <a:cxn ang="0">
              <a:pos x="179" y="0"/>
            </a:cxn>
            <a:cxn ang="0">
              <a:pos x="131" y="20"/>
            </a:cxn>
            <a:cxn ang="0">
              <a:pos x="98" y="31"/>
            </a:cxn>
            <a:cxn ang="0">
              <a:pos x="90" y="35"/>
            </a:cxn>
            <a:cxn ang="0">
              <a:pos x="82" y="44"/>
            </a:cxn>
            <a:cxn ang="0">
              <a:pos x="80" y="48"/>
            </a:cxn>
            <a:cxn ang="0">
              <a:pos x="79" y="51"/>
            </a:cxn>
            <a:cxn ang="0">
              <a:pos x="71" y="50"/>
            </a:cxn>
            <a:cxn ang="0">
              <a:pos x="73" y="67"/>
            </a:cxn>
            <a:cxn ang="0">
              <a:pos x="29" y="82"/>
            </a:cxn>
            <a:cxn ang="0">
              <a:pos x="25" y="155"/>
            </a:cxn>
            <a:cxn ang="0">
              <a:pos x="57" y="185"/>
            </a:cxn>
            <a:cxn ang="0">
              <a:pos x="27" y="205"/>
            </a:cxn>
            <a:cxn ang="0">
              <a:pos x="0" y="230"/>
            </a:cxn>
            <a:cxn ang="0">
              <a:pos x="61" y="277"/>
            </a:cxn>
            <a:cxn ang="0">
              <a:pos x="79" y="301"/>
            </a:cxn>
            <a:cxn ang="0">
              <a:pos x="104" y="324"/>
            </a:cxn>
            <a:cxn ang="0">
              <a:pos x="123" y="319"/>
            </a:cxn>
            <a:cxn ang="0">
              <a:pos x="173" y="331"/>
            </a:cxn>
            <a:cxn ang="0">
              <a:pos x="201" y="331"/>
            </a:cxn>
            <a:cxn ang="0">
              <a:pos x="217" y="299"/>
            </a:cxn>
            <a:cxn ang="0">
              <a:pos x="269" y="275"/>
            </a:cxn>
            <a:cxn ang="0">
              <a:pos x="305" y="295"/>
            </a:cxn>
            <a:cxn ang="0">
              <a:pos x="332" y="275"/>
            </a:cxn>
            <a:cxn ang="0">
              <a:pos x="350" y="226"/>
            </a:cxn>
            <a:cxn ang="0">
              <a:pos x="339" y="198"/>
            </a:cxn>
          </a:cxnLst>
          <a:rect l="0" t="0" r="r" b="b"/>
          <a:pathLst>
            <a:path w="350" h="337">
              <a:moveTo>
                <a:pt x="339" y="198"/>
              </a:moveTo>
              <a:lnTo>
                <a:pt x="323" y="196"/>
              </a:lnTo>
              <a:lnTo>
                <a:pt x="226" y="98"/>
              </a:lnTo>
              <a:lnTo>
                <a:pt x="226" y="98"/>
              </a:lnTo>
              <a:lnTo>
                <a:pt x="217" y="85"/>
              </a:lnTo>
              <a:lnTo>
                <a:pt x="210" y="75"/>
              </a:lnTo>
              <a:lnTo>
                <a:pt x="205" y="67"/>
              </a:lnTo>
              <a:lnTo>
                <a:pt x="203" y="61"/>
              </a:lnTo>
              <a:lnTo>
                <a:pt x="203" y="61"/>
              </a:lnTo>
              <a:lnTo>
                <a:pt x="201" y="56"/>
              </a:lnTo>
              <a:lnTo>
                <a:pt x="197" y="49"/>
              </a:lnTo>
              <a:lnTo>
                <a:pt x="192" y="40"/>
              </a:lnTo>
              <a:lnTo>
                <a:pt x="183" y="29"/>
              </a:lnTo>
              <a:lnTo>
                <a:pt x="183" y="9"/>
              </a:lnTo>
              <a:lnTo>
                <a:pt x="183" y="9"/>
              </a:lnTo>
              <a:lnTo>
                <a:pt x="179" y="0"/>
              </a:lnTo>
              <a:lnTo>
                <a:pt x="154" y="7"/>
              </a:lnTo>
              <a:lnTo>
                <a:pt x="131" y="20"/>
              </a:lnTo>
              <a:lnTo>
                <a:pt x="129" y="29"/>
              </a:lnTo>
              <a:lnTo>
                <a:pt x="98" y="31"/>
              </a:lnTo>
              <a:lnTo>
                <a:pt x="98" y="31"/>
              </a:lnTo>
              <a:lnTo>
                <a:pt x="90" y="35"/>
              </a:lnTo>
              <a:lnTo>
                <a:pt x="85" y="39"/>
              </a:lnTo>
              <a:lnTo>
                <a:pt x="82" y="44"/>
              </a:lnTo>
              <a:lnTo>
                <a:pt x="80" y="48"/>
              </a:lnTo>
              <a:lnTo>
                <a:pt x="80" y="48"/>
              </a:lnTo>
              <a:lnTo>
                <a:pt x="80" y="50"/>
              </a:lnTo>
              <a:lnTo>
                <a:pt x="79" y="51"/>
              </a:lnTo>
              <a:lnTo>
                <a:pt x="76" y="51"/>
              </a:lnTo>
              <a:lnTo>
                <a:pt x="71" y="50"/>
              </a:lnTo>
              <a:lnTo>
                <a:pt x="66" y="49"/>
              </a:lnTo>
              <a:lnTo>
                <a:pt x="73" y="67"/>
              </a:lnTo>
              <a:lnTo>
                <a:pt x="59" y="80"/>
              </a:lnTo>
              <a:lnTo>
                <a:pt x="29" y="82"/>
              </a:lnTo>
              <a:lnTo>
                <a:pt x="23" y="117"/>
              </a:lnTo>
              <a:lnTo>
                <a:pt x="25" y="155"/>
              </a:lnTo>
              <a:lnTo>
                <a:pt x="36" y="171"/>
              </a:lnTo>
              <a:lnTo>
                <a:pt x="57" y="185"/>
              </a:lnTo>
              <a:lnTo>
                <a:pt x="59" y="209"/>
              </a:lnTo>
              <a:lnTo>
                <a:pt x="27" y="205"/>
              </a:lnTo>
              <a:lnTo>
                <a:pt x="5" y="210"/>
              </a:lnTo>
              <a:lnTo>
                <a:pt x="0" y="230"/>
              </a:lnTo>
              <a:lnTo>
                <a:pt x="41" y="262"/>
              </a:lnTo>
              <a:lnTo>
                <a:pt x="61" y="277"/>
              </a:lnTo>
              <a:lnTo>
                <a:pt x="61" y="299"/>
              </a:lnTo>
              <a:lnTo>
                <a:pt x="79" y="301"/>
              </a:lnTo>
              <a:lnTo>
                <a:pt x="80" y="317"/>
              </a:lnTo>
              <a:lnTo>
                <a:pt x="104" y="324"/>
              </a:lnTo>
              <a:lnTo>
                <a:pt x="118" y="331"/>
              </a:lnTo>
              <a:lnTo>
                <a:pt x="123" y="319"/>
              </a:lnTo>
              <a:lnTo>
                <a:pt x="136" y="317"/>
              </a:lnTo>
              <a:lnTo>
                <a:pt x="173" y="331"/>
              </a:lnTo>
              <a:lnTo>
                <a:pt x="178" y="337"/>
              </a:lnTo>
              <a:lnTo>
                <a:pt x="201" y="331"/>
              </a:lnTo>
              <a:lnTo>
                <a:pt x="217" y="319"/>
              </a:lnTo>
              <a:lnTo>
                <a:pt x="217" y="299"/>
              </a:lnTo>
              <a:lnTo>
                <a:pt x="242" y="292"/>
              </a:lnTo>
              <a:lnTo>
                <a:pt x="269" y="275"/>
              </a:lnTo>
              <a:lnTo>
                <a:pt x="291" y="282"/>
              </a:lnTo>
              <a:lnTo>
                <a:pt x="305" y="295"/>
              </a:lnTo>
              <a:lnTo>
                <a:pt x="318" y="290"/>
              </a:lnTo>
              <a:lnTo>
                <a:pt x="332" y="275"/>
              </a:lnTo>
              <a:lnTo>
                <a:pt x="343" y="255"/>
              </a:lnTo>
              <a:lnTo>
                <a:pt x="350" y="226"/>
              </a:lnTo>
              <a:lnTo>
                <a:pt x="350" y="197"/>
              </a:lnTo>
              <a:lnTo>
                <a:pt x="339" y="198"/>
              </a:lnTo>
              <a:close/>
            </a:path>
          </a:pathLst>
        </a:custGeom>
        <a:solidFill>
          <a:srgbClr val="39B4D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7</xdr:col>
      <xdr:colOff>214986</xdr:colOff>
      <xdr:row>17</xdr:row>
      <xdr:rowOff>177700</xdr:rowOff>
    </xdr:from>
    <xdr:to>
      <xdr:col>8</xdr:col>
      <xdr:colOff>84229</xdr:colOff>
      <xdr:row>20</xdr:row>
      <xdr:rowOff>53326</xdr:rowOff>
    </xdr:to>
    <xdr:sp macro="" textlink="">
      <xdr:nvSpPr>
        <xdr:cNvPr id="144" name="Freeform 68">
          <a:extLst>
            <a:ext uri="{FF2B5EF4-FFF2-40B4-BE49-F238E27FC236}">
              <a16:creationId xmlns:a16="http://schemas.microsoft.com/office/drawing/2014/main" id="{A5513614-1EF5-47E2-8ABF-E2F3A0CEC651}"/>
            </a:ext>
          </a:extLst>
        </xdr:cNvPr>
        <xdr:cNvSpPr>
          <a:spLocks/>
        </xdr:cNvSpPr>
      </xdr:nvSpPr>
      <xdr:spPr bwMode="auto">
        <a:xfrm>
          <a:off x="4482186" y="3308250"/>
          <a:ext cx="478843" cy="428076"/>
        </a:xfrm>
        <a:custGeom>
          <a:avLst/>
          <a:gdLst/>
          <a:ahLst/>
          <a:cxnLst>
            <a:cxn ang="0">
              <a:pos x="235" y="56"/>
            </a:cxn>
            <a:cxn ang="0">
              <a:pos x="212" y="14"/>
            </a:cxn>
            <a:cxn ang="0">
              <a:pos x="199" y="0"/>
            </a:cxn>
            <a:cxn ang="0">
              <a:pos x="182" y="0"/>
            </a:cxn>
            <a:cxn ang="0">
              <a:pos x="172" y="1"/>
            </a:cxn>
            <a:cxn ang="0">
              <a:pos x="172" y="30"/>
            </a:cxn>
            <a:cxn ang="0">
              <a:pos x="165" y="59"/>
            </a:cxn>
            <a:cxn ang="0">
              <a:pos x="154" y="79"/>
            </a:cxn>
            <a:cxn ang="0">
              <a:pos x="140" y="94"/>
            </a:cxn>
            <a:cxn ang="0">
              <a:pos x="127" y="99"/>
            </a:cxn>
            <a:cxn ang="0">
              <a:pos x="113" y="86"/>
            </a:cxn>
            <a:cxn ang="0">
              <a:pos x="91" y="79"/>
            </a:cxn>
            <a:cxn ang="0">
              <a:pos x="64" y="96"/>
            </a:cxn>
            <a:cxn ang="0">
              <a:pos x="39" y="103"/>
            </a:cxn>
            <a:cxn ang="0">
              <a:pos x="39" y="123"/>
            </a:cxn>
            <a:cxn ang="0">
              <a:pos x="23" y="135"/>
            </a:cxn>
            <a:cxn ang="0">
              <a:pos x="0" y="141"/>
            </a:cxn>
            <a:cxn ang="0">
              <a:pos x="5" y="148"/>
            </a:cxn>
            <a:cxn ang="0">
              <a:pos x="9" y="178"/>
            </a:cxn>
            <a:cxn ang="0">
              <a:pos x="14" y="201"/>
            </a:cxn>
            <a:cxn ang="0">
              <a:pos x="25" y="223"/>
            </a:cxn>
            <a:cxn ang="0">
              <a:pos x="41" y="221"/>
            </a:cxn>
            <a:cxn ang="0">
              <a:pos x="45" y="198"/>
            </a:cxn>
            <a:cxn ang="0">
              <a:pos x="56" y="198"/>
            </a:cxn>
            <a:cxn ang="0">
              <a:pos x="70" y="187"/>
            </a:cxn>
            <a:cxn ang="0">
              <a:pos x="75" y="214"/>
            </a:cxn>
            <a:cxn ang="0">
              <a:pos x="75" y="214"/>
            </a:cxn>
            <a:cxn ang="0">
              <a:pos x="76" y="216"/>
            </a:cxn>
            <a:cxn ang="0">
              <a:pos x="78" y="217"/>
            </a:cxn>
            <a:cxn ang="0">
              <a:pos x="81" y="218"/>
            </a:cxn>
            <a:cxn ang="0">
              <a:pos x="86" y="219"/>
            </a:cxn>
            <a:cxn ang="0">
              <a:pos x="99" y="220"/>
            </a:cxn>
            <a:cxn ang="0">
              <a:pos x="116" y="219"/>
            </a:cxn>
            <a:cxn ang="0">
              <a:pos x="122" y="234"/>
            </a:cxn>
            <a:cxn ang="0">
              <a:pos x="150" y="234"/>
            </a:cxn>
            <a:cxn ang="0">
              <a:pos x="159" y="210"/>
            </a:cxn>
            <a:cxn ang="0">
              <a:pos x="193" y="217"/>
            </a:cxn>
            <a:cxn ang="0">
              <a:pos x="199" y="207"/>
            </a:cxn>
            <a:cxn ang="0">
              <a:pos x="219" y="200"/>
            </a:cxn>
            <a:cxn ang="0">
              <a:pos x="219" y="155"/>
            </a:cxn>
            <a:cxn ang="0">
              <a:pos x="246" y="124"/>
            </a:cxn>
            <a:cxn ang="0">
              <a:pos x="246" y="91"/>
            </a:cxn>
            <a:cxn ang="0">
              <a:pos x="248" y="61"/>
            </a:cxn>
            <a:cxn ang="0">
              <a:pos x="235" y="56"/>
            </a:cxn>
          </a:cxnLst>
          <a:rect l="0" t="0" r="r" b="b"/>
          <a:pathLst>
            <a:path w="248" h="234">
              <a:moveTo>
                <a:pt x="235" y="56"/>
              </a:moveTo>
              <a:lnTo>
                <a:pt x="212" y="14"/>
              </a:lnTo>
              <a:lnTo>
                <a:pt x="199" y="0"/>
              </a:lnTo>
              <a:lnTo>
                <a:pt x="182" y="0"/>
              </a:lnTo>
              <a:lnTo>
                <a:pt x="172" y="1"/>
              </a:lnTo>
              <a:lnTo>
                <a:pt x="172" y="30"/>
              </a:lnTo>
              <a:lnTo>
                <a:pt x="165" y="59"/>
              </a:lnTo>
              <a:lnTo>
                <a:pt x="154" y="79"/>
              </a:lnTo>
              <a:lnTo>
                <a:pt x="140" y="94"/>
              </a:lnTo>
              <a:lnTo>
                <a:pt x="127" y="99"/>
              </a:lnTo>
              <a:lnTo>
                <a:pt x="113" y="86"/>
              </a:lnTo>
              <a:lnTo>
                <a:pt x="91" y="79"/>
              </a:lnTo>
              <a:lnTo>
                <a:pt x="64" y="96"/>
              </a:lnTo>
              <a:lnTo>
                <a:pt x="39" y="103"/>
              </a:lnTo>
              <a:lnTo>
                <a:pt x="39" y="123"/>
              </a:lnTo>
              <a:lnTo>
                <a:pt x="23" y="135"/>
              </a:lnTo>
              <a:lnTo>
                <a:pt x="0" y="141"/>
              </a:lnTo>
              <a:lnTo>
                <a:pt x="5" y="148"/>
              </a:lnTo>
              <a:lnTo>
                <a:pt x="9" y="178"/>
              </a:lnTo>
              <a:lnTo>
                <a:pt x="14" y="201"/>
              </a:lnTo>
              <a:lnTo>
                <a:pt x="25" y="223"/>
              </a:lnTo>
              <a:lnTo>
                <a:pt x="41" y="221"/>
              </a:lnTo>
              <a:lnTo>
                <a:pt x="45" y="198"/>
              </a:lnTo>
              <a:lnTo>
                <a:pt x="56" y="198"/>
              </a:lnTo>
              <a:lnTo>
                <a:pt x="70" y="187"/>
              </a:lnTo>
              <a:lnTo>
                <a:pt x="75" y="214"/>
              </a:lnTo>
              <a:lnTo>
                <a:pt x="75" y="214"/>
              </a:lnTo>
              <a:lnTo>
                <a:pt x="76" y="216"/>
              </a:lnTo>
              <a:lnTo>
                <a:pt x="78" y="217"/>
              </a:lnTo>
              <a:lnTo>
                <a:pt x="81" y="218"/>
              </a:lnTo>
              <a:lnTo>
                <a:pt x="86" y="219"/>
              </a:lnTo>
              <a:lnTo>
                <a:pt x="99" y="220"/>
              </a:lnTo>
              <a:lnTo>
                <a:pt x="116" y="219"/>
              </a:lnTo>
              <a:lnTo>
                <a:pt x="122" y="234"/>
              </a:lnTo>
              <a:lnTo>
                <a:pt x="150" y="234"/>
              </a:lnTo>
              <a:lnTo>
                <a:pt x="159" y="210"/>
              </a:lnTo>
              <a:lnTo>
                <a:pt x="193" y="217"/>
              </a:lnTo>
              <a:lnTo>
                <a:pt x="199" y="207"/>
              </a:lnTo>
              <a:lnTo>
                <a:pt x="219" y="200"/>
              </a:lnTo>
              <a:lnTo>
                <a:pt x="219" y="155"/>
              </a:lnTo>
              <a:lnTo>
                <a:pt x="246" y="124"/>
              </a:lnTo>
              <a:lnTo>
                <a:pt x="246" y="91"/>
              </a:lnTo>
              <a:lnTo>
                <a:pt x="248" y="61"/>
              </a:lnTo>
              <a:lnTo>
                <a:pt x="235" y="56"/>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8</xdr:col>
      <xdr:colOff>344781</xdr:colOff>
      <xdr:row>23</xdr:row>
      <xdr:rowOff>123355</xdr:rowOff>
    </xdr:from>
    <xdr:to>
      <xdr:col>9</xdr:col>
      <xdr:colOff>365689</xdr:colOff>
      <xdr:row>29</xdr:row>
      <xdr:rowOff>129275</xdr:rowOff>
    </xdr:to>
    <xdr:sp macro="" textlink="">
      <xdr:nvSpPr>
        <xdr:cNvPr id="140" name="Freeform 69">
          <a:extLst>
            <a:ext uri="{FF2B5EF4-FFF2-40B4-BE49-F238E27FC236}">
              <a16:creationId xmlns:a16="http://schemas.microsoft.com/office/drawing/2014/main" id="{AE4A765B-75FE-4C32-919D-03FDE1D67EC3}"/>
            </a:ext>
          </a:extLst>
        </xdr:cNvPr>
        <xdr:cNvSpPr>
          <a:spLocks/>
        </xdr:cNvSpPr>
      </xdr:nvSpPr>
      <xdr:spPr bwMode="auto">
        <a:xfrm>
          <a:off x="5221581" y="4358805"/>
          <a:ext cx="630508" cy="1110820"/>
        </a:xfrm>
        <a:custGeom>
          <a:avLst/>
          <a:gdLst/>
          <a:ahLst/>
          <a:cxnLst>
            <a:cxn ang="0">
              <a:pos x="308" y="259"/>
            </a:cxn>
            <a:cxn ang="0">
              <a:pos x="308" y="221"/>
            </a:cxn>
            <a:cxn ang="0">
              <a:pos x="318" y="177"/>
            </a:cxn>
            <a:cxn ang="0">
              <a:pos x="235" y="122"/>
            </a:cxn>
            <a:cxn ang="0">
              <a:pos x="210" y="122"/>
            </a:cxn>
            <a:cxn ang="0">
              <a:pos x="174" y="91"/>
            </a:cxn>
            <a:cxn ang="0">
              <a:pos x="192" y="47"/>
            </a:cxn>
            <a:cxn ang="0">
              <a:pos x="189" y="7"/>
            </a:cxn>
            <a:cxn ang="0">
              <a:pos x="160" y="0"/>
            </a:cxn>
            <a:cxn ang="0">
              <a:pos x="133" y="11"/>
            </a:cxn>
            <a:cxn ang="0">
              <a:pos x="128" y="39"/>
            </a:cxn>
            <a:cxn ang="0">
              <a:pos x="113" y="52"/>
            </a:cxn>
            <a:cxn ang="0">
              <a:pos x="92" y="54"/>
            </a:cxn>
            <a:cxn ang="0">
              <a:pos x="67" y="47"/>
            </a:cxn>
            <a:cxn ang="0">
              <a:pos x="63" y="34"/>
            </a:cxn>
            <a:cxn ang="0">
              <a:pos x="30" y="22"/>
            </a:cxn>
            <a:cxn ang="0">
              <a:pos x="23" y="34"/>
            </a:cxn>
            <a:cxn ang="0">
              <a:pos x="16" y="53"/>
            </a:cxn>
            <a:cxn ang="0">
              <a:pos x="19" y="58"/>
            </a:cxn>
            <a:cxn ang="0">
              <a:pos x="23" y="73"/>
            </a:cxn>
            <a:cxn ang="0">
              <a:pos x="28" y="104"/>
            </a:cxn>
            <a:cxn ang="0">
              <a:pos x="54" y="156"/>
            </a:cxn>
            <a:cxn ang="0">
              <a:pos x="80" y="198"/>
            </a:cxn>
            <a:cxn ang="0">
              <a:pos x="90" y="271"/>
            </a:cxn>
            <a:cxn ang="0">
              <a:pos x="119" y="318"/>
            </a:cxn>
            <a:cxn ang="0">
              <a:pos x="121" y="350"/>
            </a:cxn>
            <a:cxn ang="0">
              <a:pos x="96" y="375"/>
            </a:cxn>
            <a:cxn ang="0">
              <a:pos x="63" y="384"/>
            </a:cxn>
            <a:cxn ang="0">
              <a:pos x="46" y="391"/>
            </a:cxn>
            <a:cxn ang="0">
              <a:pos x="56" y="419"/>
            </a:cxn>
            <a:cxn ang="0">
              <a:pos x="60" y="453"/>
            </a:cxn>
            <a:cxn ang="0">
              <a:pos x="44" y="489"/>
            </a:cxn>
            <a:cxn ang="0">
              <a:pos x="16" y="499"/>
            </a:cxn>
            <a:cxn ang="0">
              <a:pos x="0" y="524"/>
            </a:cxn>
            <a:cxn ang="0">
              <a:pos x="7" y="558"/>
            </a:cxn>
            <a:cxn ang="0">
              <a:pos x="23" y="596"/>
            </a:cxn>
            <a:cxn ang="0">
              <a:pos x="51" y="601"/>
            </a:cxn>
            <a:cxn ang="0">
              <a:pos x="55" y="600"/>
            </a:cxn>
            <a:cxn ang="0">
              <a:pos x="55" y="594"/>
            </a:cxn>
            <a:cxn ang="0">
              <a:pos x="69" y="589"/>
            </a:cxn>
            <a:cxn ang="0">
              <a:pos x="90" y="599"/>
            </a:cxn>
            <a:cxn ang="0">
              <a:pos x="108" y="562"/>
            </a:cxn>
            <a:cxn ang="0">
              <a:pos x="149" y="494"/>
            </a:cxn>
            <a:cxn ang="0">
              <a:pos x="181" y="480"/>
            </a:cxn>
            <a:cxn ang="0">
              <a:pos x="205" y="428"/>
            </a:cxn>
            <a:cxn ang="0">
              <a:pos x="198" y="352"/>
            </a:cxn>
            <a:cxn ang="0">
              <a:pos x="258" y="312"/>
            </a:cxn>
            <a:cxn ang="0">
              <a:pos x="306" y="318"/>
            </a:cxn>
            <a:cxn ang="0">
              <a:pos x="327" y="282"/>
            </a:cxn>
          </a:cxnLst>
          <a:rect l="0" t="0" r="r" b="b"/>
          <a:pathLst>
            <a:path w="327" h="601">
              <a:moveTo>
                <a:pt x="317" y="271"/>
              </a:moveTo>
              <a:lnTo>
                <a:pt x="308" y="259"/>
              </a:lnTo>
              <a:lnTo>
                <a:pt x="317" y="243"/>
              </a:lnTo>
              <a:lnTo>
                <a:pt x="308" y="221"/>
              </a:lnTo>
              <a:lnTo>
                <a:pt x="308" y="203"/>
              </a:lnTo>
              <a:lnTo>
                <a:pt x="318" y="177"/>
              </a:lnTo>
              <a:lnTo>
                <a:pt x="274" y="152"/>
              </a:lnTo>
              <a:lnTo>
                <a:pt x="235" y="122"/>
              </a:lnTo>
              <a:lnTo>
                <a:pt x="228" y="127"/>
              </a:lnTo>
              <a:lnTo>
                <a:pt x="210" y="122"/>
              </a:lnTo>
              <a:lnTo>
                <a:pt x="190" y="111"/>
              </a:lnTo>
              <a:lnTo>
                <a:pt x="174" y="91"/>
              </a:lnTo>
              <a:lnTo>
                <a:pt x="178" y="70"/>
              </a:lnTo>
              <a:lnTo>
                <a:pt x="192" y="47"/>
              </a:lnTo>
              <a:lnTo>
                <a:pt x="194" y="29"/>
              </a:lnTo>
              <a:lnTo>
                <a:pt x="189" y="7"/>
              </a:lnTo>
              <a:lnTo>
                <a:pt x="190" y="2"/>
              </a:lnTo>
              <a:lnTo>
                <a:pt x="160" y="0"/>
              </a:lnTo>
              <a:lnTo>
                <a:pt x="140" y="2"/>
              </a:lnTo>
              <a:lnTo>
                <a:pt x="133" y="11"/>
              </a:lnTo>
              <a:lnTo>
                <a:pt x="133" y="34"/>
              </a:lnTo>
              <a:lnTo>
                <a:pt x="128" y="39"/>
              </a:lnTo>
              <a:lnTo>
                <a:pt x="128" y="55"/>
              </a:lnTo>
              <a:lnTo>
                <a:pt x="113" y="52"/>
              </a:lnTo>
              <a:lnTo>
                <a:pt x="97" y="45"/>
              </a:lnTo>
              <a:lnTo>
                <a:pt x="92" y="54"/>
              </a:lnTo>
              <a:lnTo>
                <a:pt x="72" y="54"/>
              </a:lnTo>
              <a:lnTo>
                <a:pt x="67" y="47"/>
              </a:lnTo>
              <a:lnTo>
                <a:pt x="65" y="39"/>
              </a:lnTo>
              <a:lnTo>
                <a:pt x="63" y="34"/>
              </a:lnTo>
              <a:lnTo>
                <a:pt x="42" y="36"/>
              </a:lnTo>
              <a:lnTo>
                <a:pt x="30" y="22"/>
              </a:lnTo>
              <a:lnTo>
                <a:pt x="19" y="20"/>
              </a:lnTo>
              <a:lnTo>
                <a:pt x="23" y="34"/>
              </a:lnTo>
              <a:lnTo>
                <a:pt x="23" y="47"/>
              </a:lnTo>
              <a:lnTo>
                <a:pt x="16" y="53"/>
              </a:lnTo>
              <a:lnTo>
                <a:pt x="16" y="53"/>
              </a:lnTo>
              <a:lnTo>
                <a:pt x="19" y="58"/>
              </a:lnTo>
              <a:lnTo>
                <a:pt x="19" y="63"/>
              </a:lnTo>
              <a:lnTo>
                <a:pt x="23" y="73"/>
              </a:lnTo>
              <a:lnTo>
                <a:pt x="28" y="82"/>
              </a:lnTo>
              <a:lnTo>
                <a:pt x="28" y="104"/>
              </a:lnTo>
              <a:lnTo>
                <a:pt x="40" y="143"/>
              </a:lnTo>
              <a:lnTo>
                <a:pt x="54" y="156"/>
              </a:lnTo>
              <a:lnTo>
                <a:pt x="65" y="170"/>
              </a:lnTo>
              <a:lnTo>
                <a:pt x="80" y="198"/>
              </a:lnTo>
              <a:lnTo>
                <a:pt x="85" y="221"/>
              </a:lnTo>
              <a:lnTo>
                <a:pt x="90" y="271"/>
              </a:lnTo>
              <a:lnTo>
                <a:pt x="101" y="300"/>
              </a:lnTo>
              <a:lnTo>
                <a:pt x="119" y="318"/>
              </a:lnTo>
              <a:lnTo>
                <a:pt x="121" y="332"/>
              </a:lnTo>
              <a:lnTo>
                <a:pt x="121" y="350"/>
              </a:lnTo>
              <a:lnTo>
                <a:pt x="112" y="368"/>
              </a:lnTo>
              <a:lnTo>
                <a:pt x="96" y="375"/>
              </a:lnTo>
              <a:lnTo>
                <a:pt x="80" y="373"/>
              </a:lnTo>
              <a:lnTo>
                <a:pt x="63" y="384"/>
              </a:lnTo>
              <a:lnTo>
                <a:pt x="54" y="384"/>
              </a:lnTo>
              <a:lnTo>
                <a:pt x="46" y="391"/>
              </a:lnTo>
              <a:lnTo>
                <a:pt x="40" y="406"/>
              </a:lnTo>
              <a:lnTo>
                <a:pt x="56" y="419"/>
              </a:lnTo>
              <a:lnTo>
                <a:pt x="65" y="437"/>
              </a:lnTo>
              <a:lnTo>
                <a:pt x="60" y="453"/>
              </a:lnTo>
              <a:lnTo>
                <a:pt x="44" y="476"/>
              </a:lnTo>
              <a:lnTo>
                <a:pt x="44" y="489"/>
              </a:lnTo>
              <a:lnTo>
                <a:pt x="34" y="499"/>
              </a:lnTo>
              <a:lnTo>
                <a:pt x="16" y="499"/>
              </a:lnTo>
              <a:lnTo>
                <a:pt x="3" y="505"/>
              </a:lnTo>
              <a:lnTo>
                <a:pt x="0" y="524"/>
              </a:lnTo>
              <a:lnTo>
                <a:pt x="0" y="539"/>
              </a:lnTo>
              <a:lnTo>
                <a:pt x="7" y="558"/>
              </a:lnTo>
              <a:lnTo>
                <a:pt x="7" y="583"/>
              </a:lnTo>
              <a:lnTo>
                <a:pt x="23" y="596"/>
              </a:lnTo>
              <a:lnTo>
                <a:pt x="51" y="601"/>
              </a:lnTo>
              <a:lnTo>
                <a:pt x="51" y="601"/>
              </a:lnTo>
              <a:lnTo>
                <a:pt x="54" y="601"/>
              </a:lnTo>
              <a:lnTo>
                <a:pt x="55" y="600"/>
              </a:lnTo>
              <a:lnTo>
                <a:pt x="56" y="598"/>
              </a:lnTo>
              <a:lnTo>
                <a:pt x="55" y="594"/>
              </a:lnTo>
              <a:lnTo>
                <a:pt x="53" y="589"/>
              </a:lnTo>
              <a:lnTo>
                <a:pt x="69" y="589"/>
              </a:lnTo>
              <a:lnTo>
                <a:pt x="69" y="596"/>
              </a:lnTo>
              <a:lnTo>
                <a:pt x="90" y="599"/>
              </a:lnTo>
              <a:lnTo>
                <a:pt x="105" y="589"/>
              </a:lnTo>
              <a:lnTo>
                <a:pt x="108" y="562"/>
              </a:lnTo>
              <a:lnTo>
                <a:pt x="119" y="535"/>
              </a:lnTo>
              <a:lnTo>
                <a:pt x="149" y="494"/>
              </a:lnTo>
              <a:lnTo>
                <a:pt x="162" y="492"/>
              </a:lnTo>
              <a:lnTo>
                <a:pt x="181" y="480"/>
              </a:lnTo>
              <a:lnTo>
                <a:pt x="198" y="458"/>
              </a:lnTo>
              <a:lnTo>
                <a:pt x="205" y="428"/>
              </a:lnTo>
              <a:lnTo>
                <a:pt x="194" y="369"/>
              </a:lnTo>
              <a:lnTo>
                <a:pt x="198" y="352"/>
              </a:lnTo>
              <a:lnTo>
                <a:pt x="232" y="319"/>
              </a:lnTo>
              <a:lnTo>
                <a:pt x="258" y="312"/>
              </a:lnTo>
              <a:lnTo>
                <a:pt x="288" y="307"/>
              </a:lnTo>
              <a:lnTo>
                <a:pt x="306" y="318"/>
              </a:lnTo>
              <a:lnTo>
                <a:pt x="326" y="296"/>
              </a:lnTo>
              <a:lnTo>
                <a:pt x="327" y="282"/>
              </a:lnTo>
              <a:lnTo>
                <a:pt x="317" y="271"/>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200894</xdr:colOff>
      <xdr:row>20</xdr:row>
      <xdr:rowOff>150528</xdr:rowOff>
    </xdr:from>
    <xdr:to>
      <xdr:col>9</xdr:col>
      <xdr:colOff>188747</xdr:colOff>
      <xdr:row>24</xdr:row>
      <xdr:rowOff>39777</xdr:rowOff>
    </xdr:to>
    <xdr:sp macro="" textlink="">
      <xdr:nvSpPr>
        <xdr:cNvPr id="139" name="Freeform 70">
          <a:extLst>
            <a:ext uri="{FF2B5EF4-FFF2-40B4-BE49-F238E27FC236}">
              <a16:creationId xmlns:a16="http://schemas.microsoft.com/office/drawing/2014/main" id="{07225C58-9519-4F2F-96F3-58DFA2F7B914}"/>
            </a:ext>
          </a:extLst>
        </xdr:cNvPr>
        <xdr:cNvSpPr>
          <a:spLocks/>
        </xdr:cNvSpPr>
      </xdr:nvSpPr>
      <xdr:spPr bwMode="auto">
        <a:xfrm>
          <a:off x="5077694" y="3833528"/>
          <a:ext cx="597453" cy="625849"/>
        </a:xfrm>
        <a:custGeom>
          <a:avLst/>
          <a:gdLst/>
          <a:ahLst/>
          <a:cxnLst>
            <a:cxn ang="0">
              <a:pos x="94" y="305"/>
            </a:cxn>
            <a:cxn ang="0">
              <a:pos x="117" y="321"/>
            </a:cxn>
            <a:cxn ang="0">
              <a:pos x="140" y="324"/>
            </a:cxn>
            <a:cxn ang="0">
              <a:pos x="147" y="339"/>
            </a:cxn>
            <a:cxn ang="0">
              <a:pos x="172" y="330"/>
            </a:cxn>
            <a:cxn ang="0">
              <a:pos x="203" y="340"/>
            </a:cxn>
            <a:cxn ang="0">
              <a:pos x="208" y="319"/>
            </a:cxn>
            <a:cxn ang="0">
              <a:pos x="215" y="287"/>
            </a:cxn>
            <a:cxn ang="0">
              <a:pos x="265" y="287"/>
            </a:cxn>
            <a:cxn ang="0">
              <a:pos x="283" y="249"/>
            </a:cxn>
            <a:cxn ang="0">
              <a:pos x="309" y="197"/>
            </a:cxn>
            <a:cxn ang="0">
              <a:pos x="283" y="171"/>
            </a:cxn>
            <a:cxn ang="0">
              <a:pos x="269" y="128"/>
            </a:cxn>
            <a:cxn ang="0">
              <a:pos x="219" y="109"/>
            </a:cxn>
            <a:cxn ang="0">
              <a:pos x="196" y="109"/>
            </a:cxn>
            <a:cxn ang="0">
              <a:pos x="174" y="102"/>
            </a:cxn>
            <a:cxn ang="0">
              <a:pos x="122" y="66"/>
            </a:cxn>
            <a:cxn ang="0">
              <a:pos x="129" y="44"/>
            </a:cxn>
            <a:cxn ang="0">
              <a:pos x="100" y="0"/>
            </a:cxn>
            <a:cxn ang="0">
              <a:pos x="73" y="13"/>
            </a:cxn>
            <a:cxn ang="0">
              <a:pos x="28" y="17"/>
            </a:cxn>
            <a:cxn ang="0">
              <a:pos x="0" y="71"/>
            </a:cxn>
            <a:cxn ang="0">
              <a:pos x="16" y="128"/>
            </a:cxn>
            <a:cxn ang="0">
              <a:pos x="34" y="168"/>
            </a:cxn>
            <a:cxn ang="0">
              <a:pos x="64" y="209"/>
            </a:cxn>
            <a:cxn ang="0">
              <a:pos x="71" y="239"/>
            </a:cxn>
            <a:cxn ang="0">
              <a:pos x="87" y="245"/>
            </a:cxn>
            <a:cxn ang="0">
              <a:pos x="68" y="265"/>
            </a:cxn>
            <a:cxn ang="0">
              <a:pos x="66" y="305"/>
            </a:cxn>
            <a:cxn ang="0">
              <a:pos x="86" y="332"/>
            </a:cxn>
            <a:cxn ang="0">
              <a:pos x="87" y="333"/>
            </a:cxn>
            <a:cxn ang="0">
              <a:pos x="98" y="332"/>
            </a:cxn>
          </a:cxnLst>
          <a:rect l="0" t="0" r="r" b="b"/>
          <a:pathLst>
            <a:path w="309" h="340">
              <a:moveTo>
                <a:pt x="98" y="319"/>
              </a:moveTo>
              <a:lnTo>
                <a:pt x="94" y="305"/>
              </a:lnTo>
              <a:lnTo>
                <a:pt x="105" y="307"/>
              </a:lnTo>
              <a:lnTo>
                <a:pt x="117" y="321"/>
              </a:lnTo>
              <a:lnTo>
                <a:pt x="138" y="319"/>
              </a:lnTo>
              <a:lnTo>
                <a:pt x="140" y="324"/>
              </a:lnTo>
              <a:lnTo>
                <a:pt x="142" y="332"/>
              </a:lnTo>
              <a:lnTo>
                <a:pt x="147" y="339"/>
              </a:lnTo>
              <a:lnTo>
                <a:pt x="167" y="339"/>
              </a:lnTo>
              <a:lnTo>
                <a:pt x="172" y="330"/>
              </a:lnTo>
              <a:lnTo>
                <a:pt x="188" y="337"/>
              </a:lnTo>
              <a:lnTo>
                <a:pt x="203" y="340"/>
              </a:lnTo>
              <a:lnTo>
                <a:pt x="203" y="324"/>
              </a:lnTo>
              <a:lnTo>
                <a:pt x="208" y="319"/>
              </a:lnTo>
              <a:lnTo>
                <a:pt x="208" y="296"/>
              </a:lnTo>
              <a:lnTo>
                <a:pt x="215" y="287"/>
              </a:lnTo>
              <a:lnTo>
                <a:pt x="235" y="285"/>
              </a:lnTo>
              <a:lnTo>
                <a:pt x="265" y="287"/>
              </a:lnTo>
              <a:lnTo>
                <a:pt x="267" y="274"/>
              </a:lnTo>
              <a:lnTo>
                <a:pt x="283" y="249"/>
              </a:lnTo>
              <a:lnTo>
                <a:pt x="290" y="227"/>
              </a:lnTo>
              <a:lnTo>
                <a:pt x="309" y="197"/>
              </a:lnTo>
              <a:lnTo>
                <a:pt x="289" y="177"/>
              </a:lnTo>
              <a:lnTo>
                <a:pt x="283" y="171"/>
              </a:lnTo>
              <a:lnTo>
                <a:pt x="269" y="173"/>
              </a:lnTo>
              <a:lnTo>
                <a:pt x="269" y="128"/>
              </a:lnTo>
              <a:lnTo>
                <a:pt x="244" y="103"/>
              </a:lnTo>
              <a:lnTo>
                <a:pt x="219" y="109"/>
              </a:lnTo>
              <a:lnTo>
                <a:pt x="206" y="120"/>
              </a:lnTo>
              <a:lnTo>
                <a:pt x="196" y="109"/>
              </a:lnTo>
              <a:lnTo>
                <a:pt x="187" y="103"/>
              </a:lnTo>
              <a:lnTo>
                <a:pt x="174" y="102"/>
              </a:lnTo>
              <a:lnTo>
                <a:pt x="165" y="71"/>
              </a:lnTo>
              <a:lnTo>
                <a:pt x="122" y="66"/>
              </a:lnTo>
              <a:lnTo>
                <a:pt x="122" y="53"/>
              </a:lnTo>
              <a:lnTo>
                <a:pt x="129" y="44"/>
              </a:lnTo>
              <a:lnTo>
                <a:pt x="124" y="25"/>
              </a:lnTo>
              <a:lnTo>
                <a:pt x="100" y="0"/>
              </a:lnTo>
              <a:lnTo>
                <a:pt x="78" y="6"/>
              </a:lnTo>
              <a:lnTo>
                <a:pt x="73" y="13"/>
              </a:lnTo>
              <a:lnTo>
                <a:pt x="39" y="11"/>
              </a:lnTo>
              <a:lnTo>
                <a:pt x="28" y="17"/>
              </a:lnTo>
              <a:lnTo>
                <a:pt x="34" y="53"/>
              </a:lnTo>
              <a:lnTo>
                <a:pt x="0" y="71"/>
              </a:lnTo>
              <a:lnTo>
                <a:pt x="0" y="123"/>
              </a:lnTo>
              <a:lnTo>
                <a:pt x="16" y="128"/>
              </a:lnTo>
              <a:lnTo>
                <a:pt x="14" y="148"/>
              </a:lnTo>
              <a:lnTo>
                <a:pt x="34" y="168"/>
              </a:lnTo>
              <a:lnTo>
                <a:pt x="44" y="202"/>
              </a:lnTo>
              <a:lnTo>
                <a:pt x="64" y="209"/>
              </a:lnTo>
              <a:lnTo>
                <a:pt x="71" y="218"/>
              </a:lnTo>
              <a:lnTo>
                <a:pt x="71" y="239"/>
              </a:lnTo>
              <a:lnTo>
                <a:pt x="84" y="238"/>
              </a:lnTo>
              <a:lnTo>
                <a:pt x="87" y="245"/>
              </a:lnTo>
              <a:lnTo>
                <a:pt x="86" y="253"/>
              </a:lnTo>
              <a:lnTo>
                <a:pt x="68" y="265"/>
              </a:lnTo>
              <a:lnTo>
                <a:pt x="71" y="296"/>
              </a:lnTo>
              <a:lnTo>
                <a:pt x="66" y="305"/>
              </a:lnTo>
              <a:lnTo>
                <a:pt x="75" y="317"/>
              </a:lnTo>
              <a:lnTo>
                <a:pt x="86" y="332"/>
              </a:lnTo>
              <a:lnTo>
                <a:pt x="87" y="333"/>
              </a:lnTo>
              <a:lnTo>
                <a:pt x="87" y="333"/>
              </a:lnTo>
              <a:lnTo>
                <a:pt x="91" y="338"/>
              </a:lnTo>
              <a:lnTo>
                <a:pt x="98" y="332"/>
              </a:lnTo>
              <a:lnTo>
                <a:pt x="98" y="319"/>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8</xdr:col>
      <xdr:colOff>29785</xdr:colOff>
      <xdr:row>18</xdr:row>
      <xdr:rowOff>99954</xdr:rowOff>
    </xdr:from>
    <xdr:to>
      <xdr:col>10</xdr:col>
      <xdr:colOff>248543</xdr:colOff>
      <xdr:row>24</xdr:row>
      <xdr:rowOff>59217</xdr:rowOff>
    </xdr:to>
    <xdr:sp macro="" textlink="">
      <xdr:nvSpPr>
        <xdr:cNvPr id="138" name="Freeform 71">
          <a:extLst>
            <a:ext uri="{FF2B5EF4-FFF2-40B4-BE49-F238E27FC236}">
              <a16:creationId xmlns:a16="http://schemas.microsoft.com/office/drawing/2014/main" id="{E1CA61EF-0572-40D9-A937-E16BB5856A19}"/>
            </a:ext>
          </a:extLst>
        </xdr:cNvPr>
        <xdr:cNvSpPr>
          <a:spLocks/>
        </xdr:cNvSpPr>
      </xdr:nvSpPr>
      <xdr:spPr bwMode="auto">
        <a:xfrm>
          <a:off x="4906585" y="3414654"/>
          <a:ext cx="1437958" cy="1064163"/>
        </a:xfrm>
        <a:custGeom>
          <a:avLst/>
          <a:gdLst/>
          <a:ahLst/>
          <a:cxnLst>
            <a:cxn ang="0">
              <a:pos x="731" y="440"/>
            </a:cxn>
            <a:cxn ang="0">
              <a:pos x="678" y="388"/>
            </a:cxn>
            <a:cxn ang="0">
              <a:pos x="642" y="356"/>
            </a:cxn>
            <a:cxn ang="0">
              <a:pos x="618" y="342"/>
            </a:cxn>
            <a:cxn ang="0">
              <a:pos x="560" y="313"/>
            </a:cxn>
            <a:cxn ang="0">
              <a:pos x="355" y="207"/>
            </a:cxn>
            <a:cxn ang="0">
              <a:pos x="304" y="176"/>
            </a:cxn>
            <a:cxn ang="0">
              <a:pos x="214" y="142"/>
            </a:cxn>
            <a:cxn ang="0">
              <a:pos x="190" y="101"/>
            </a:cxn>
            <a:cxn ang="0">
              <a:pos x="216" y="62"/>
            </a:cxn>
            <a:cxn ang="0">
              <a:pos x="241" y="53"/>
            </a:cxn>
            <a:cxn ang="0">
              <a:pos x="243" y="29"/>
            </a:cxn>
            <a:cxn ang="0">
              <a:pos x="216" y="0"/>
            </a:cxn>
            <a:cxn ang="0">
              <a:pos x="188" y="7"/>
            </a:cxn>
            <a:cxn ang="0">
              <a:pos x="118" y="2"/>
            </a:cxn>
            <a:cxn ang="0">
              <a:pos x="40" y="7"/>
            </a:cxn>
            <a:cxn ang="0">
              <a:pos x="27" y="32"/>
            </a:cxn>
            <a:cxn ang="0">
              <a:pos x="0" y="96"/>
            </a:cxn>
            <a:cxn ang="0">
              <a:pos x="15" y="151"/>
            </a:cxn>
            <a:cxn ang="0">
              <a:pos x="15" y="178"/>
            </a:cxn>
            <a:cxn ang="0">
              <a:pos x="29" y="184"/>
            </a:cxn>
            <a:cxn ang="0">
              <a:pos x="52" y="184"/>
            </a:cxn>
            <a:cxn ang="0">
              <a:pos x="66" y="200"/>
            </a:cxn>
            <a:cxn ang="0">
              <a:pos x="59" y="239"/>
            </a:cxn>
            <a:cxn ang="0">
              <a:pos x="118" y="243"/>
            </a:cxn>
            <a:cxn ang="0">
              <a:pos x="163" y="239"/>
            </a:cxn>
            <a:cxn ang="0">
              <a:pos x="190" y="226"/>
            </a:cxn>
            <a:cxn ang="0">
              <a:pos x="219" y="270"/>
            </a:cxn>
            <a:cxn ang="0">
              <a:pos x="212" y="292"/>
            </a:cxn>
            <a:cxn ang="0">
              <a:pos x="264" y="328"/>
            </a:cxn>
            <a:cxn ang="0">
              <a:pos x="286" y="335"/>
            </a:cxn>
            <a:cxn ang="0">
              <a:pos x="309" y="335"/>
            </a:cxn>
            <a:cxn ang="0">
              <a:pos x="359" y="354"/>
            </a:cxn>
            <a:cxn ang="0">
              <a:pos x="373" y="397"/>
            </a:cxn>
            <a:cxn ang="0">
              <a:pos x="399" y="423"/>
            </a:cxn>
            <a:cxn ang="0">
              <a:pos x="439" y="383"/>
            </a:cxn>
            <a:cxn ang="0">
              <a:pos x="474" y="399"/>
            </a:cxn>
            <a:cxn ang="0">
              <a:pos x="521" y="440"/>
            </a:cxn>
            <a:cxn ang="0">
              <a:pos x="616" y="451"/>
            </a:cxn>
            <a:cxn ang="0">
              <a:pos x="637" y="484"/>
            </a:cxn>
            <a:cxn ang="0">
              <a:pos x="637" y="500"/>
            </a:cxn>
            <a:cxn ang="0">
              <a:pos x="649" y="516"/>
            </a:cxn>
            <a:cxn ang="0">
              <a:pos x="653" y="534"/>
            </a:cxn>
            <a:cxn ang="0">
              <a:pos x="688" y="558"/>
            </a:cxn>
            <a:cxn ang="0">
              <a:pos x="712" y="577"/>
            </a:cxn>
            <a:cxn ang="0">
              <a:pos x="728" y="550"/>
            </a:cxn>
            <a:cxn ang="0">
              <a:pos x="728" y="511"/>
            </a:cxn>
            <a:cxn ang="0">
              <a:pos x="746" y="482"/>
            </a:cxn>
          </a:cxnLst>
          <a:rect l="0" t="0" r="r" b="b"/>
          <a:pathLst>
            <a:path w="746" h="577">
              <a:moveTo>
                <a:pt x="738" y="462"/>
              </a:moveTo>
              <a:lnTo>
                <a:pt x="731" y="440"/>
              </a:lnTo>
              <a:lnTo>
                <a:pt x="722" y="424"/>
              </a:lnTo>
              <a:lnTo>
                <a:pt x="678" y="388"/>
              </a:lnTo>
              <a:lnTo>
                <a:pt x="656" y="378"/>
              </a:lnTo>
              <a:lnTo>
                <a:pt x="642" y="356"/>
              </a:lnTo>
              <a:lnTo>
                <a:pt x="626" y="338"/>
              </a:lnTo>
              <a:lnTo>
                <a:pt x="618" y="342"/>
              </a:lnTo>
              <a:lnTo>
                <a:pt x="603" y="329"/>
              </a:lnTo>
              <a:lnTo>
                <a:pt x="560" y="313"/>
              </a:lnTo>
              <a:lnTo>
                <a:pt x="411" y="223"/>
              </a:lnTo>
              <a:lnTo>
                <a:pt x="355" y="207"/>
              </a:lnTo>
              <a:lnTo>
                <a:pt x="316" y="192"/>
              </a:lnTo>
              <a:lnTo>
                <a:pt x="304" y="176"/>
              </a:lnTo>
              <a:lnTo>
                <a:pt x="271" y="171"/>
              </a:lnTo>
              <a:lnTo>
                <a:pt x="214" y="142"/>
              </a:lnTo>
              <a:lnTo>
                <a:pt x="190" y="119"/>
              </a:lnTo>
              <a:lnTo>
                <a:pt x="190" y="101"/>
              </a:lnTo>
              <a:lnTo>
                <a:pt x="201" y="89"/>
              </a:lnTo>
              <a:lnTo>
                <a:pt x="216" y="62"/>
              </a:lnTo>
              <a:lnTo>
                <a:pt x="230" y="62"/>
              </a:lnTo>
              <a:lnTo>
                <a:pt x="241" y="53"/>
              </a:lnTo>
              <a:lnTo>
                <a:pt x="246" y="42"/>
              </a:lnTo>
              <a:lnTo>
                <a:pt x="243" y="29"/>
              </a:lnTo>
              <a:lnTo>
                <a:pt x="232" y="9"/>
              </a:lnTo>
              <a:lnTo>
                <a:pt x="216" y="0"/>
              </a:lnTo>
              <a:lnTo>
                <a:pt x="201" y="2"/>
              </a:lnTo>
              <a:lnTo>
                <a:pt x="188" y="7"/>
              </a:lnTo>
              <a:lnTo>
                <a:pt x="159" y="2"/>
              </a:lnTo>
              <a:lnTo>
                <a:pt x="118" y="2"/>
              </a:lnTo>
              <a:lnTo>
                <a:pt x="108" y="9"/>
              </a:lnTo>
              <a:lnTo>
                <a:pt x="40" y="7"/>
              </a:lnTo>
              <a:lnTo>
                <a:pt x="29" y="2"/>
              </a:lnTo>
              <a:lnTo>
                <a:pt x="27" y="32"/>
              </a:lnTo>
              <a:lnTo>
                <a:pt x="27" y="65"/>
              </a:lnTo>
              <a:lnTo>
                <a:pt x="0" y="96"/>
              </a:lnTo>
              <a:lnTo>
                <a:pt x="0" y="141"/>
              </a:lnTo>
              <a:lnTo>
                <a:pt x="15" y="151"/>
              </a:lnTo>
              <a:lnTo>
                <a:pt x="16" y="166"/>
              </a:lnTo>
              <a:lnTo>
                <a:pt x="15" y="178"/>
              </a:lnTo>
              <a:lnTo>
                <a:pt x="27" y="178"/>
              </a:lnTo>
              <a:lnTo>
                <a:pt x="29" y="184"/>
              </a:lnTo>
              <a:lnTo>
                <a:pt x="36" y="185"/>
              </a:lnTo>
              <a:lnTo>
                <a:pt x="52" y="184"/>
              </a:lnTo>
              <a:lnTo>
                <a:pt x="63" y="191"/>
              </a:lnTo>
              <a:lnTo>
                <a:pt x="66" y="200"/>
              </a:lnTo>
              <a:lnTo>
                <a:pt x="52" y="226"/>
              </a:lnTo>
              <a:lnTo>
                <a:pt x="59" y="239"/>
              </a:lnTo>
              <a:lnTo>
                <a:pt x="74" y="244"/>
              </a:lnTo>
              <a:lnTo>
                <a:pt x="118" y="243"/>
              </a:lnTo>
              <a:lnTo>
                <a:pt x="129" y="237"/>
              </a:lnTo>
              <a:lnTo>
                <a:pt x="163" y="239"/>
              </a:lnTo>
              <a:lnTo>
                <a:pt x="168" y="232"/>
              </a:lnTo>
              <a:lnTo>
                <a:pt x="190" y="226"/>
              </a:lnTo>
              <a:lnTo>
                <a:pt x="214" y="251"/>
              </a:lnTo>
              <a:lnTo>
                <a:pt x="219" y="270"/>
              </a:lnTo>
              <a:lnTo>
                <a:pt x="212" y="279"/>
              </a:lnTo>
              <a:lnTo>
                <a:pt x="212" y="292"/>
              </a:lnTo>
              <a:lnTo>
                <a:pt x="255" y="297"/>
              </a:lnTo>
              <a:lnTo>
                <a:pt x="264" y="328"/>
              </a:lnTo>
              <a:lnTo>
                <a:pt x="277" y="329"/>
              </a:lnTo>
              <a:lnTo>
                <a:pt x="286" y="335"/>
              </a:lnTo>
              <a:lnTo>
                <a:pt x="296" y="346"/>
              </a:lnTo>
              <a:lnTo>
                <a:pt x="309" y="335"/>
              </a:lnTo>
              <a:lnTo>
                <a:pt x="334" y="329"/>
              </a:lnTo>
              <a:lnTo>
                <a:pt x="359" y="354"/>
              </a:lnTo>
              <a:lnTo>
                <a:pt x="359" y="399"/>
              </a:lnTo>
              <a:lnTo>
                <a:pt x="373" y="397"/>
              </a:lnTo>
              <a:lnTo>
                <a:pt x="379" y="403"/>
              </a:lnTo>
              <a:lnTo>
                <a:pt x="399" y="423"/>
              </a:lnTo>
              <a:lnTo>
                <a:pt x="407" y="410"/>
              </a:lnTo>
              <a:lnTo>
                <a:pt x="439" y="383"/>
              </a:lnTo>
              <a:lnTo>
                <a:pt x="462" y="383"/>
              </a:lnTo>
              <a:lnTo>
                <a:pt x="474" y="399"/>
              </a:lnTo>
              <a:lnTo>
                <a:pt x="474" y="413"/>
              </a:lnTo>
              <a:lnTo>
                <a:pt x="521" y="440"/>
              </a:lnTo>
              <a:lnTo>
                <a:pt x="600" y="440"/>
              </a:lnTo>
              <a:lnTo>
                <a:pt x="616" y="451"/>
              </a:lnTo>
              <a:lnTo>
                <a:pt x="625" y="472"/>
              </a:lnTo>
              <a:lnTo>
                <a:pt x="637" y="484"/>
              </a:lnTo>
              <a:lnTo>
                <a:pt x="625" y="497"/>
              </a:lnTo>
              <a:lnTo>
                <a:pt x="637" y="500"/>
              </a:lnTo>
              <a:lnTo>
                <a:pt x="649" y="511"/>
              </a:lnTo>
              <a:lnTo>
                <a:pt x="649" y="516"/>
              </a:lnTo>
              <a:lnTo>
                <a:pt x="640" y="520"/>
              </a:lnTo>
              <a:lnTo>
                <a:pt x="653" y="534"/>
              </a:lnTo>
              <a:lnTo>
                <a:pt x="667" y="550"/>
              </a:lnTo>
              <a:lnTo>
                <a:pt x="688" y="558"/>
              </a:lnTo>
              <a:lnTo>
                <a:pt x="701" y="566"/>
              </a:lnTo>
              <a:lnTo>
                <a:pt x="712" y="577"/>
              </a:lnTo>
              <a:lnTo>
                <a:pt x="722" y="568"/>
              </a:lnTo>
              <a:lnTo>
                <a:pt x="728" y="550"/>
              </a:lnTo>
              <a:lnTo>
                <a:pt x="724" y="533"/>
              </a:lnTo>
              <a:lnTo>
                <a:pt x="728" y="511"/>
              </a:lnTo>
              <a:lnTo>
                <a:pt x="737" y="495"/>
              </a:lnTo>
              <a:lnTo>
                <a:pt x="746" y="482"/>
              </a:lnTo>
              <a:lnTo>
                <a:pt x="738" y="462"/>
              </a:lnTo>
              <a:close/>
            </a:path>
          </a:pathLst>
        </a:cu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7</xdr:col>
      <xdr:colOff>154709</xdr:colOff>
      <xdr:row>19</xdr:row>
      <xdr:rowOff>154401</xdr:rowOff>
    </xdr:from>
    <xdr:to>
      <xdr:col>8</xdr:col>
      <xdr:colOff>368114</xdr:colOff>
      <xdr:row>23</xdr:row>
      <xdr:rowOff>183620</xdr:rowOff>
    </xdr:to>
    <xdr:sp macro="" textlink="">
      <xdr:nvSpPr>
        <xdr:cNvPr id="174" name="Freeform 72">
          <a:extLst>
            <a:ext uri="{FF2B5EF4-FFF2-40B4-BE49-F238E27FC236}">
              <a16:creationId xmlns:a16="http://schemas.microsoft.com/office/drawing/2014/main" id="{F8FF577E-5B46-4D1E-81D1-284CEF7C1B9E}"/>
            </a:ext>
          </a:extLst>
        </xdr:cNvPr>
        <xdr:cNvSpPr>
          <a:spLocks/>
        </xdr:cNvSpPr>
      </xdr:nvSpPr>
      <xdr:spPr bwMode="auto">
        <a:xfrm>
          <a:off x="4421909" y="3653251"/>
          <a:ext cx="823005" cy="765819"/>
        </a:xfrm>
        <a:custGeom>
          <a:avLst/>
          <a:gdLst/>
          <a:ahLst/>
          <a:cxnLst>
            <a:cxn ang="0">
              <a:pos x="426" y="351"/>
            </a:cxn>
            <a:cxn ang="0">
              <a:pos x="424" y="336"/>
            </a:cxn>
            <a:cxn ang="0">
              <a:pos x="411" y="316"/>
            </a:cxn>
            <a:cxn ang="0">
              <a:pos x="384" y="300"/>
            </a:cxn>
            <a:cxn ang="0">
              <a:pos x="354" y="246"/>
            </a:cxn>
            <a:cxn ang="0">
              <a:pos x="340" y="221"/>
            </a:cxn>
            <a:cxn ang="0">
              <a:pos x="374" y="151"/>
            </a:cxn>
            <a:cxn ang="0">
              <a:pos x="324" y="116"/>
            </a:cxn>
            <a:cxn ang="0">
              <a:pos x="302" y="98"/>
            </a:cxn>
            <a:cxn ang="0">
              <a:pos x="313" y="63"/>
            </a:cxn>
            <a:cxn ang="0">
              <a:pos x="286" y="57"/>
            </a:cxn>
            <a:cxn ang="0">
              <a:pos x="277" y="50"/>
            </a:cxn>
            <a:cxn ang="0">
              <a:pos x="266" y="38"/>
            </a:cxn>
            <a:cxn ang="0">
              <a:pos x="250" y="13"/>
            </a:cxn>
            <a:cxn ang="0">
              <a:pos x="224" y="30"/>
            </a:cxn>
            <a:cxn ang="0">
              <a:pos x="181" y="47"/>
            </a:cxn>
            <a:cxn ang="0">
              <a:pos x="147" y="32"/>
            </a:cxn>
            <a:cxn ang="0">
              <a:pos x="130" y="33"/>
            </a:cxn>
            <a:cxn ang="0">
              <a:pos x="112" y="31"/>
            </a:cxn>
            <a:cxn ang="0">
              <a:pos x="107" y="29"/>
            </a:cxn>
            <a:cxn ang="0">
              <a:pos x="101" y="0"/>
            </a:cxn>
            <a:cxn ang="0">
              <a:pos x="76" y="11"/>
            </a:cxn>
            <a:cxn ang="0">
              <a:pos x="56" y="36"/>
            </a:cxn>
            <a:cxn ang="0">
              <a:pos x="27" y="22"/>
            </a:cxn>
            <a:cxn ang="0">
              <a:pos x="22" y="61"/>
            </a:cxn>
            <a:cxn ang="0">
              <a:pos x="0" y="77"/>
            </a:cxn>
            <a:cxn ang="0">
              <a:pos x="31" y="115"/>
            </a:cxn>
            <a:cxn ang="0">
              <a:pos x="44" y="144"/>
            </a:cxn>
            <a:cxn ang="0">
              <a:pos x="70" y="198"/>
            </a:cxn>
            <a:cxn ang="0">
              <a:pos x="83" y="184"/>
            </a:cxn>
            <a:cxn ang="0">
              <a:pos x="113" y="189"/>
            </a:cxn>
            <a:cxn ang="0">
              <a:pos x="144" y="210"/>
            </a:cxn>
            <a:cxn ang="0">
              <a:pos x="122" y="250"/>
            </a:cxn>
            <a:cxn ang="0">
              <a:pos x="163" y="250"/>
            </a:cxn>
            <a:cxn ang="0">
              <a:pos x="196" y="223"/>
            </a:cxn>
            <a:cxn ang="0">
              <a:pos x="228" y="230"/>
            </a:cxn>
            <a:cxn ang="0">
              <a:pos x="257" y="287"/>
            </a:cxn>
            <a:cxn ang="0">
              <a:pos x="263" y="318"/>
            </a:cxn>
            <a:cxn ang="0">
              <a:pos x="250" y="328"/>
            </a:cxn>
            <a:cxn ang="0">
              <a:pos x="250" y="351"/>
            </a:cxn>
            <a:cxn ang="0">
              <a:pos x="270" y="365"/>
            </a:cxn>
            <a:cxn ang="0">
              <a:pos x="293" y="374"/>
            </a:cxn>
            <a:cxn ang="0">
              <a:pos x="318" y="383"/>
            </a:cxn>
            <a:cxn ang="0">
              <a:pos x="336" y="410"/>
            </a:cxn>
            <a:cxn ang="0">
              <a:pos x="367" y="401"/>
            </a:cxn>
            <a:cxn ang="0">
              <a:pos x="397" y="388"/>
            </a:cxn>
            <a:cxn ang="0">
              <a:pos x="406" y="403"/>
            </a:cxn>
            <a:cxn ang="0">
              <a:pos x="408" y="363"/>
            </a:cxn>
          </a:cxnLst>
          <a:rect l="0" t="0" r="r" b="b"/>
          <a:pathLst>
            <a:path w="427" h="415">
              <a:moveTo>
                <a:pt x="408" y="363"/>
              </a:moveTo>
              <a:lnTo>
                <a:pt x="426" y="351"/>
              </a:lnTo>
              <a:lnTo>
                <a:pt x="427" y="343"/>
              </a:lnTo>
              <a:lnTo>
                <a:pt x="424" y="336"/>
              </a:lnTo>
              <a:lnTo>
                <a:pt x="411" y="337"/>
              </a:lnTo>
              <a:lnTo>
                <a:pt x="411" y="316"/>
              </a:lnTo>
              <a:lnTo>
                <a:pt x="404" y="307"/>
              </a:lnTo>
              <a:lnTo>
                <a:pt x="384" y="300"/>
              </a:lnTo>
              <a:lnTo>
                <a:pt x="374" y="266"/>
              </a:lnTo>
              <a:lnTo>
                <a:pt x="354" y="246"/>
              </a:lnTo>
              <a:lnTo>
                <a:pt x="356" y="226"/>
              </a:lnTo>
              <a:lnTo>
                <a:pt x="340" y="221"/>
              </a:lnTo>
              <a:lnTo>
                <a:pt x="340" y="169"/>
              </a:lnTo>
              <a:lnTo>
                <a:pt x="374" y="151"/>
              </a:lnTo>
              <a:lnTo>
                <a:pt x="368" y="115"/>
              </a:lnTo>
              <a:lnTo>
                <a:pt x="324" y="116"/>
              </a:lnTo>
              <a:lnTo>
                <a:pt x="309" y="111"/>
              </a:lnTo>
              <a:lnTo>
                <a:pt x="302" y="98"/>
              </a:lnTo>
              <a:lnTo>
                <a:pt x="316" y="72"/>
              </a:lnTo>
              <a:lnTo>
                <a:pt x="313" y="63"/>
              </a:lnTo>
              <a:lnTo>
                <a:pt x="302" y="56"/>
              </a:lnTo>
              <a:lnTo>
                <a:pt x="286" y="57"/>
              </a:lnTo>
              <a:lnTo>
                <a:pt x="279" y="56"/>
              </a:lnTo>
              <a:lnTo>
                <a:pt x="277" y="50"/>
              </a:lnTo>
              <a:lnTo>
                <a:pt x="265" y="50"/>
              </a:lnTo>
              <a:lnTo>
                <a:pt x="266" y="38"/>
              </a:lnTo>
              <a:lnTo>
                <a:pt x="265" y="23"/>
              </a:lnTo>
              <a:lnTo>
                <a:pt x="250" y="13"/>
              </a:lnTo>
              <a:lnTo>
                <a:pt x="230" y="20"/>
              </a:lnTo>
              <a:lnTo>
                <a:pt x="224" y="30"/>
              </a:lnTo>
              <a:lnTo>
                <a:pt x="190" y="23"/>
              </a:lnTo>
              <a:lnTo>
                <a:pt x="181" y="47"/>
              </a:lnTo>
              <a:lnTo>
                <a:pt x="153" y="47"/>
              </a:lnTo>
              <a:lnTo>
                <a:pt x="147" y="32"/>
              </a:lnTo>
              <a:lnTo>
                <a:pt x="147" y="32"/>
              </a:lnTo>
              <a:lnTo>
                <a:pt x="130" y="33"/>
              </a:lnTo>
              <a:lnTo>
                <a:pt x="117" y="32"/>
              </a:lnTo>
              <a:lnTo>
                <a:pt x="112" y="31"/>
              </a:lnTo>
              <a:lnTo>
                <a:pt x="109" y="30"/>
              </a:lnTo>
              <a:lnTo>
                <a:pt x="107" y="29"/>
              </a:lnTo>
              <a:lnTo>
                <a:pt x="106" y="27"/>
              </a:lnTo>
              <a:lnTo>
                <a:pt x="101" y="0"/>
              </a:lnTo>
              <a:lnTo>
                <a:pt x="87" y="11"/>
              </a:lnTo>
              <a:lnTo>
                <a:pt x="76" y="11"/>
              </a:lnTo>
              <a:lnTo>
                <a:pt x="72" y="34"/>
              </a:lnTo>
              <a:lnTo>
                <a:pt x="56" y="36"/>
              </a:lnTo>
              <a:lnTo>
                <a:pt x="45" y="14"/>
              </a:lnTo>
              <a:lnTo>
                <a:pt x="27" y="22"/>
              </a:lnTo>
              <a:lnTo>
                <a:pt x="22" y="36"/>
              </a:lnTo>
              <a:lnTo>
                <a:pt x="22" y="61"/>
              </a:lnTo>
              <a:lnTo>
                <a:pt x="0" y="70"/>
              </a:lnTo>
              <a:lnTo>
                <a:pt x="0" y="77"/>
              </a:lnTo>
              <a:lnTo>
                <a:pt x="16" y="91"/>
              </a:lnTo>
              <a:lnTo>
                <a:pt x="31" y="115"/>
              </a:lnTo>
              <a:lnTo>
                <a:pt x="33" y="137"/>
              </a:lnTo>
              <a:lnTo>
                <a:pt x="44" y="144"/>
              </a:lnTo>
              <a:lnTo>
                <a:pt x="61" y="198"/>
              </a:lnTo>
              <a:lnTo>
                <a:pt x="70" y="198"/>
              </a:lnTo>
              <a:lnTo>
                <a:pt x="78" y="189"/>
              </a:lnTo>
              <a:lnTo>
                <a:pt x="83" y="184"/>
              </a:lnTo>
              <a:lnTo>
                <a:pt x="99" y="182"/>
              </a:lnTo>
              <a:lnTo>
                <a:pt x="113" y="189"/>
              </a:lnTo>
              <a:lnTo>
                <a:pt x="122" y="207"/>
              </a:lnTo>
              <a:lnTo>
                <a:pt x="144" y="210"/>
              </a:lnTo>
              <a:lnTo>
                <a:pt x="140" y="223"/>
              </a:lnTo>
              <a:lnTo>
                <a:pt x="122" y="250"/>
              </a:lnTo>
              <a:lnTo>
                <a:pt x="149" y="246"/>
              </a:lnTo>
              <a:lnTo>
                <a:pt x="163" y="250"/>
              </a:lnTo>
              <a:lnTo>
                <a:pt x="197" y="235"/>
              </a:lnTo>
              <a:lnTo>
                <a:pt x="196" y="223"/>
              </a:lnTo>
              <a:lnTo>
                <a:pt x="215" y="223"/>
              </a:lnTo>
              <a:lnTo>
                <a:pt x="228" y="230"/>
              </a:lnTo>
              <a:lnTo>
                <a:pt x="240" y="257"/>
              </a:lnTo>
              <a:lnTo>
                <a:pt x="257" y="287"/>
              </a:lnTo>
              <a:lnTo>
                <a:pt x="263" y="302"/>
              </a:lnTo>
              <a:lnTo>
                <a:pt x="263" y="318"/>
              </a:lnTo>
              <a:lnTo>
                <a:pt x="254" y="319"/>
              </a:lnTo>
              <a:lnTo>
                <a:pt x="250" y="328"/>
              </a:lnTo>
              <a:lnTo>
                <a:pt x="248" y="341"/>
              </a:lnTo>
              <a:lnTo>
                <a:pt x="250" y="351"/>
              </a:lnTo>
              <a:lnTo>
                <a:pt x="263" y="354"/>
              </a:lnTo>
              <a:lnTo>
                <a:pt x="270" y="365"/>
              </a:lnTo>
              <a:lnTo>
                <a:pt x="279" y="367"/>
              </a:lnTo>
              <a:lnTo>
                <a:pt x="293" y="374"/>
              </a:lnTo>
              <a:lnTo>
                <a:pt x="306" y="376"/>
              </a:lnTo>
              <a:lnTo>
                <a:pt x="318" y="383"/>
              </a:lnTo>
              <a:lnTo>
                <a:pt x="325" y="399"/>
              </a:lnTo>
              <a:lnTo>
                <a:pt x="336" y="410"/>
              </a:lnTo>
              <a:lnTo>
                <a:pt x="358" y="415"/>
              </a:lnTo>
              <a:lnTo>
                <a:pt x="367" y="401"/>
              </a:lnTo>
              <a:lnTo>
                <a:pt x="379" y="390"/>
              </a:lnTo>
              <a:lnTo>
                <a:pt x="397" y="388"/>
              </a:lnTo>
              <a:lnTo>
                <a:pt x="400" y="394"/>
              </a:lnTo>
              <a:lnTo>
                <a:pt x="406" y="403"/>
              </a:lnTo>
              <a:lnTo>
                <a:pt x="411" y="394"/>
              </a:lnTo>
              <a:lnTo>
                <a:pt x="408" y="363"/>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3</xdr:col>
      <xdr:colOff>185798</xdr:colOff>
      <xdr:row>10</xdr:row>
      <xdr:rowOff>179541</xdr:rowOff>
    </xdr:from>
    <xdr:to>
      <xdr:col>4</xdr:col>
      <xdr:colOff>539201</xdr:colOff>
      <xdr:row>13</xdr:row>
      <xdr:rowOff>39615</xdr:rowOff>
    </xdr:to>
    <xdr:sp macro="" textlink="">
      <xdr:nvSpPr>
        <xdr:cNvPr id="169" name="Freeform 73">
          <a:extLst>
            <a:ext uri="{FF2B5EF4-FFF2-40B4-BE49-F238E27FC236}">
              <a16:creationId xmlns:a16="http://schemas.microsoft.com/office/drawing/2014/main" id="{2F6AA91B-E545-4C7A-940C-8D321D7B22F8}"/>
            </a:ext>
          </a:extLst>
        </xdr:cNvPr>
        <xdr:cNvSpPr>
          <a:spLocks/>
        </xdr:cNvSpPr>
      </xdr:nvSpPr>
      <xdr:spPr bwMode="auto">
        <a:xfrm>
          <a:off x="2014598" y="2021041"/>
          <a:ext cx="963003" cy="412524"/>
        </a:xfrm>
        <a:custGeom>
          <a:avLst/>
          <a:gdLst/>
          <a:ahLst/>
          <a:cxnLst>
            <a:cxn ang="0">
              <a:pos x="480" y="148"/>
            </a:cxn>
            <a:cxn ang="0">
              <a:pos x="469" y="126"/>
            </a:cxn>
            <a:cxn ang="0">
              <a:pos x="467" y="122"/>
            </a:cxn>
            <a:cxn ang="0">
              <a:pos x="466" y="122"/>
            </a:cxn>
            <a:cxn ang="0">
              <a:pos x="460" y="126"/>
            </a:cxn>
            <a:cxn ang="0">
              <a:pos x="453" y="122"/>
            </a:cxn>
            <a:cxn ang="0">
              <a:pos x="433" y="82"/>
            </a:cxn>
            <a:cxn ang="0">
              <a:pos x="439" y="77"/>
            </a:cxn>
            <a:cxn ang="0">
              <a:pos x="398" y="73"/>
            </a:cxn>
            <a:cxn ang="0">
              <a:pos x="397" y="52"/>
            </a:cxn>
            <a:cxn ang="0">
              <a:pos x="354" y="32"/>
            </a:cxn>
            <a:cxn ang="0">
              <a:pos x="334" y="31"/>
            </a:cxn>
            <a:cxn ang="0">
              <a:pos x="325" y="34"/>
            </a:cxn>
            <a:cxn ang="0">
              <a:pos x="307" y="32"/>
            </a:cxn>
            <a:cxn ang="0">
              <a:pos x="291" y="0"/>
            </a:cxn>
            <a:cxn ang="0">
              <a:pos x="254" y="38"/>
            </a:cxn>
            <a:cxn ang="0">
              <a:pos x="229" y="25"/>
            </a:cxn>
            <a:cxn ang="0">
              <a:pos x="170" y="43"/>
            </a:cxn>
            <a:cxn ang="0">
              <a:pos x="152" y="41"/>
            </a:cxn>
            <a:cxn ang="0">
              <a:pos x="122" y="72"/>
            </a:cxn>
            <a:cxn ang="0">
              <a:pos x="109" y="113"/>
            </a:cxn>
            <a:cxn ang="0">
              <a:pos x="117" y="130"/>
            </a:cxn>
            <a:cxn ang="0">
              <a:pos x="102" y="132"/>
            </a:cxn>
            <a:cxn ang="0">
              <a:pos x="81" y="135"/>
            </a:cxn>
            <a:cxn ang="0">
              <a:pos x="50" y="141"/>
            </a:cxn>
            <a:cxn ang="0">
              <a:pos x="43" y="155"/>
            </a:cxn>
            <a:cxn ang="0">
              <a:pos x="0" y="189"/>
            </a:cxn>
            <a:cxn ang="0">
              <a:pos x="4" y="216"/>
            </a:cxn>
            <a:cxn ang="0">
              <a:pos x="40" y="226"/>
            </a:cxn>
            <a:cxn ang="0">
              <a:pos x="79" y="212"/>
            </a:cxn>
            <a:cxn ang="0">
              <a:pos x="140" y="175"/>
            </a:cxn>
            <a:cxn ang="0">
              <a:pos x="156" y="146"/>
            </a:cxn>
            <a:cxn ang="0">
              <a:pos x="169" y="126"/>
            </a:cxn>
            <a:cxn ang="0">
              <a:pos x="193" y="106"/>
            </a:cxn>
            <a:cxn ang="0">
              <a:pos x="218" y="81"/>
            </a:cxn>
            <a:cxn ang="0">
              <a:pos x="236" y="65"/>
            </a:cxn>
            <a:cxn ang="0">
              <a:pos x="259" y="59"/>
            </a:cxn>
            <a:cxn ang="0">
              <a:pos x="282" y="65"/>
            </a:cxn>
            <a:cxn ang="0">
              <a:pos x="291" y="77"/>
            </a:cxn>
            <a:cxn ang="0">
              <a:pos x="330" y="79"/>
            </a:cxn>
            <a:cxn ang="0">
              <a:pos x="341" y="95"/>
            </a:cxn>
            <a:cxn ang="0">
              <a:pos x="373" y="98"/>
            </a:cxn>
            <a:cxn ang="0">
              <a:pos x="428" y="148"/>
            </a:cxn>
            <a:cxn ang="0">
              <a:pos x="441" y="167"/>
            </a:cxn>
            <a:cxn ang="0">
              <a:pos x="466" y="164"/>
            </a:cxn>
            <a:cxn ang="0">
              <a:pos x="466" y="161"/>
            </a:cxn>
            <a:cxn ang="0">
              <a:pos x="469" y="158"/>
            </a:cxn>
            <a:cxn ang="0">
              <a:pos x="484" y="173"/>
            </a:cxn>
            <a:cxn ang="0">
              <a:pos x="501" y="181"/>
            </a:cxn>
            <a:cxn ang="0">
              <a:pos x="480" y="148"/>
            </a:cxn>
          </a:cxnLst>
          <a:rect l="0" t="0" r="r" b="b"/>
          <a:pathLst>
            <a:path w="501" h="226">
              <a:moveTo>
                <a:pt x="480" y="148"/>
              </a:moveTo>
              <a:lnTo>
                <a:pt x="480" y="148"/>
              </a:lnTo>
              <a:lnTo>
                <a:pt x="473" y="136"/>
              </a:lnTo>
              <a:lnTo>
                <a:pt x="469" y="126"/>
              </a:lnTo>
              <a:lnTo>
                <a:pt x="469" y="126"/>
              </a:lnTo>
              <a:lnTo>
                <a:pt x="467" y="122"/>
              </a:lnTo>
              <a:lnTo>
                <a:pt x="467" y="121"/>
              </a:lnTo>
              <a:lnTo>
                <a:pt x="466" y="122"/>
              </a:lnTo>
              <a:lnTo>
                <a:pt x="460" y="126"/>
              </a:lnTo>
              <a:lnTo>
                <a:pt x="460" y="126"/>
              </a:lnTo>
              <a:lnTo>
                <a:pt x="457" y="125"/>
              </a:lnTo>
              <a:lnTo>
                <a:pt x="453" y="122"/>
              </a:lnTo>
              <a:lnTo>
                <a:pt x="442" y="111"/>
              </a:lnTo>
              <a:lnTo>
                <a:pt x="433" y="82"/>
              </a:lnTo>
              <a:lnTo>
                <a:pt x="444" y="84"/>
              </a:lnTo>
              <a:lnTo>
                <a:pt x="439" y="77"/>
              </a:lnTo>
              <a:lnTo>
                <a:pt x="416" y="73"/>
              </a:lnTo>
              <a:lnTo>
                <a:pt x="398" y="73"/>
              </a:lnTo>
              <a:lnTo>
                <a:pt x="384" y="70"/>
              </a:lnTo>
              <a:lnTo>
                <a:pt x="397" y="52"/>
              </a:lnTo>
              <a:lnTo>
                <a:pt x="382" y="41"/>
              </a:lnTo>
              <a:lnTo>
                <a:pt x="354" y="32"/>
              </a:lnTo>
              <a:lnTo>
                <a:pt x="334" y="31"/>
              </a:lnTo>
              <a:lnTo>
                <a:pt x="334" y="31"/>
              </a:lnTo>
              <a:lnTo>
                <a:pt x="328" y="33"/>
              </a:lnTo>
              <a:lnTo>
                <a:pt x="325" y="34"/>
              </a:lnTo>
              <a:lnTo>
                <a:pt x="322" y="34"/>
              </a:lnTo>
              <a:lnTo>
                <a:pt x="307" y="32"/>
              </a:lnTo>
              <a:lnTo>
                <a:pt x="305" y="7"/>
              </a:lnTo>
              <a:lnTo>
                <a:pt x="291" y="0"/>
              </a:lnTo>
              <a:lnTo>
                <a:pt x="275" y="13"/>
              </a:lnTo>
              <a:lnTo>
                <a:pt x="254" y="38"/>
              </a:lnTo>
              <a:lnTo>
                <a:pt x="246" y="23"/>
              </a:lnTo>
              <a:lnTo>
                <a:pt x="229" y="25"/>
              </a:lnTo>
              <a:lnTo>
                <a:pt x="203" y="38"/>
              </a:lnTo>
              <a:lnTo>
                <a:pt x="170" y="43"/>
              </a:lnTo>
              <a:lnTo>
                <a:pt x="156" y="27"/>
              </a:lnTo>
              <a:lnTo>
                <a:pt x="152" y="41"/>
              </a:lnTo>
              <a:lnTo>
                <a:pt x="138" y="66"/>
              </a:lnTo>
              <a:lnTo>
                <a:pt x="122" y="72"/>
              </a:lnTo>
              <a:lnTo>
                <a:pt x="117" y="95"/>
              </a:lnTo>
              <a:lnTo>
                <a:pt x="109" y="113"/>
              </a:lnTo>
              <a:lnTo>
                <a:pt x="124" y="120"/>
              </a:lnTo>
              <a:lnTo>
                <a:pt x="117" y="130"/>
              </a:lnTo>
              <a:lnTo>
                <a:pt x="106" y="126"/>
              </a:lnTo>
              <a:lnTo>
                <a:pt x="102" y="132"/>
              </a:lnTo>
              <a:lnTo>
                <a:pt x="95" y="141"/>
              </a:lnTo>
              <a:lnTo>
                <a:pt x="81" y="135"/>
              </a:lnTo>
              <a:lnTo>
                <a:pt x="63" y="141"/>
              </a:lnTo>
              <a:lnTo>
                <a:pt x="50" y="141"/>
              </a:lnTo>
              <a:lnTo>
                <a:pt x="50" y="148"/>
              </a:lnTo>
              <a:lnTo>
                <a:pt x="43" y="155"/>
              </a:lnTo>
              <a:lnTo>
                <a:pt x="13" y="184"/>
              </a:lnTo>
              <a:lnTo>
                <a:pt x="0" y="189"/>
              </a:lnTo>
              <a:lnTo>
                <a:pt x="0" y="196"/>
              </a:lnTo>
              <a:lnTo>
                <a:pt x="4" y="216"/>
              </a:lnTo>
              <a:lnTo>
                <a:pt x="18" y="225"/>
              </a:lnTo>
              <a:lnTo>
                <a:pt x="40" y="226"/>
              </a:lnTo>
              <a:lnTo>
                <a:pt x="54" y="214"/>
              </a:lnTo>
              <a:lnTo>
                <a:pt x="79" y="212"/>
              </a:lnTo>
              <a:lnTo>
                <a:pt x="135" y="187"/>
              </a:lnTo>
              <a:lnTo>
                <a:pt x="140" y="175"/>
              </a:lnTo>
              <a:lnTo>
                <a:pt x="142" y="159"/>
              </a:lnTo>
              <a:lnTo>
                <a:pt x="156" y="146"/>
              </a:lnTo>
              <a:lnTo>
                <a:pt x="160" y="133"/>
              </a:lnTo>
              <a:lnTo>
                <a:pt x="169" y="126"/>
              </a:lnTo>
              <a:lnTo>
                <a:pt x="189" y="125"/>
              </a:lnTo>
              <a:lnTo>
                <a:pt x="193" y="106"/>
              </a:lnTo>
              <a:lnTo>
                <a:pt x="209" y="81"/>
              </a:lnTo>
              <a:lnTo>
                <a:pt x="218" y="81"/>
              </a:lnTo>
              <a:lnTo>
                <a:pt x="227" y="77"/>
              </a:lnTo>
              <a:lnTo>
                <a:pt x="236" y="65"/>
              </a:lnTo>
              <a:lnTo>
                <a:pt x="252" y="63"/>
              </a:lnTo>
              <a:lnTo>
                <a:pt x="259" y="59"/>
              </a:lnTo>
              <a:lnTo>
                <a:pt x="271" y="59"/>
              </a:lnTo>
              <a:lnTo>
                <a:pt x="282" y="65"/>
              </a:lnTo>
              <a:lnTo>
                <a:pt x="282" y="73"/>
              </a:lnTo>
              <a:lnTo>
                <a:pt x="291" y="77"/>
              </a:lnTo>
              <a:lnTo>
                <a:pt x="300" y="72"/>
              </a:lnTo>
              <a:lnTo>
                <a:pt x="330" y="79"/>
              </a:lnTo>
              <a:lnTo>
                <a:pt x="334" y="91"/>
              </a:lnTo>
              <a:lnTo>
                <a:pt x="341" y="95"/>
              </a:lnTo>
              <a:lnTo>
                <a:pt x="348" y="90"/>
              </a:lnTo>
              <a:lnTo>
                <a:pt x="373" y="98"/>
              </a:lnTo>
              <a:lnTo>
                <a:pt x="389" y="116"/>
              </a:lnTo>
              <a:lnTo>
                <a:pt x="428" y="148"/>
              </a:lnTo>
              <a:lnTo>
                <a:pt x="435" y="155"/>
              </a:lnTo>
              <a:lnTo>
                <a:pt x="441" y="167"/>
              </a:lnTo>
              <a:lnTo>
                <a:pt x="462" y="178"/>
              </a:lnTo>
              <a:lnTo>
                <a:pt x="466" y="164"/>
              </a:lnTo>
              <a:lnTo>
                <a:pt x="466" y="164"/>
              </a:lnTo>
              <a:lnTo>
                <a:pt x="466" y="161"/>
              </a:lnTo>
              <a:lnTo>
                <a:pt x="467" y="159"/>
              </a:lnTo>
              <a:lnTo>
                <a:pt x="469" y="158"/>
              </a:lnTo>
              <a:lnTo>
                <a:pt x="473" y="159"/>
              </a:lnTo>
              <a:lnTo>
                <a:pt x="484" y="173"/>
              </a:lnTo>
              <a:lnTo>
                <a:pt x="496" y="180"/>
              </a:lnTo>
              <a:lnTo>
                <a:pt x="501" y="181"/>
              </a:lnTo>
              <a:lnTo>
                <a:pt x="500" y="160"/>
              </a:lnTo>
              <a:lnTo>
                <a:pt x="480" y="14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5</xdr:col>
      <xdr:colOff>449277</xdr:colOff>
      <xdr:row>16</xdr:row>
      <xdr:rowOff>24107</xdr:rowOff>
    </xdr:from>
    <xdr:to>
      <xdr:col>7</xdr:col>
      <xdr:colOff>242207</xdr:colOff>
      <xdr:row>20</xdr:row>
      <xdr:rowOff>119423</xdr:rowOff>
    </xdr:to>
    <xdr:sp macro="" textlink="">
      <xdr:nvSpPr>
        <xdr:cNvPr id="153" name="Freeform 74">
          <a:extLst>
            <a:ext uri="{FF2B5EF4-FFF2-40B4-BE49-F238E27FC236}">
              <a16:creationId xmlns:a16="http://schemas.microsoft.com/office/drawing/2014/main" id="{A3CAF94A-660F-40BB-ABA7-935DE87E1423}"/>
            </a:ext>
          </a:extLst>
        </xdr:cNvPr>
        <xdr:cNvSpPr>
          <a:spLocks/>
        </xdr:cNvSpPr>
      </xdr:nvSpPr>
      <xdr:spPr bwMode="auto">
        <a:xfrm>
          <a:off x="3497277" y="2970507"/>
          <a:ext cx="1012130" cy="831916"/>
        </a:xfrm>
        <a:custGeom>
          <a:avLst/>
          <a:gdLst/>
          <a:ahLst/>
          <a:cxnLst>
            <a:cxn ang="0">
              <a:pos x="505" y="389"/>
            </a:cxn>
            <a:cxn ang="0">
              <a:pos x="518" y="358"/>
            </a:cxn>
            <a:cxn ang="0">
              <a:pos x="504" y="315"/>
            </a:cxn>
            <a:cxn ang="0">
              <a:pos x="454" y="303"/>
            </a:cxn>
            <a:cxn ang="0">
              <a:pos x="435" y="308"/>
            </a:cxn>
            <a:cxn ang="0">
              <a:pos x="410" y="285"/>
            </a:cxn>
            <a:cxn ang="0">
              <a:pos x="392" y="261"/>
            </a:cxn>
            <a:cxn ang="0">
              <a:pos x="331" y="214"/>
            </a:cxn>
            <a:cxn ang="0">
              <a:pos x="358" y="189"/>
            </a:cxn>
            <a:cxn ang="0">
              <a:pos x="388" y="169"/>
            </a:cxn>
            <a:cxn ang="0">
              <a:pos x="356" y="139"/>
            </a:cxn>
            <a:cxn ang="0">
              <a:pos x="360" y="66"/>
            </a:cxn>
            <a:cxn ang="0">
              <a:pos x="404" y="51"/>
            </a:cxn>
            <a:cxn ang="0">
              <a:pos x="376" y="31"/>
            </a:cxn>
            <a:cxn ang="0">
              <a:pos x="356" y="34"/>
            </a:cxn>
            <a:cxn ang="0">
              <a:pos x="331" y="62"/>
            </a:cxn>
            <a:cxn ang="0">
              <a:pos x="292" y="80"/>
            </a:cxn>
            <a:cxn ang="0">
              <a:pos x="255" y="101"/>
            </a:cxn>
            <a:cxn ang="0">
              <a:pos x="235" y="114"/>
            </a:cxn>
            <a:cxn ang="0">
              <a:pos x="241" y="120"/>
            </a:cxn>
            <a:cxn ang="0">
              <a:pos x="243" y="124"/>
            </a:cxn>
            <a:cxn ang="0">
              <a:pos x="240" y="126"/>
            </a:cxn>
            <a:cxn ang="0">
              <a:pos x="203" y="126"/>
            </a:cxn>
            <a:cxn ang="0">
              <a:pos x="190" y="94"/>
            </a:cxn>
            <a:cxn ang="0">
              <a:pos x="169" y="78"/>
            </a:cxn>
            <a:cxn ang="0">
              <a:pos x="168" y="74"/>
            </a:cxn>
            <a:cxn ang="0">
              <a:pos x="163" y="68"/>
            </a:cxn>
            <a:cxn ang="0">
              <a:pos x="137" y="66"/>
            </a:cxn>
            <a:cxn ang="0">
              <a:pos x="114" y="31"/>
            </a:cxn>
            <a:cxn ang="0">
              <a:pos x="94" y="11"/>
            </a:cxn>
            <a:cxn ang="0">
              <a:pos x="80" y="2"/>
            </a:cxn>
            <a:cxn ang="0">
              <a:pos x="59" y="20"/>
            </a:cxn>
            <a:cxn ang="0">
              <a:pos x="55" y="64"/>
            </a:cxn>
            <a:cxn ang="0">
              <a:pos x="37" y="109"/>
            </a:cxn>
            <a:cxn ang="0">
              <a:pos x="14" y="114"/>
            </a:cxn>
            <a:cxn ang="0">
              <a:pos x="0" y="130"/>
            </a:cxn>
            <a:cxn ang="0">
              <a:pos x="52" y="164"/>
            </a:cxn>
            <a:cxn ang="0">
              <a:pos x="76" y="212"/>
            </a:cxn>
            <a:cxn ang="0">
              <a:pos x="101" y="225"/>
            </a:cxn>
            <a:cxn ang="0">
              <a:pos x="155" y="264"/>
            </a:cxn>
            <a:cxn ang="0">
              <a:pos x="162" y="297"/>
            </a:cxn>
            <a:cxn ang="0">
              <a:pos x="217" y="338"/>
            </a:cxn>
            <a:cxn ang="0">
              <a:pos x="246" y="385"/>
            </a:cxn>
            <a:cxn ang="0">
              <a:pos x="273" y="399"/>
            </a:cxn>
            <a:cxn ang="0">
              <a:pos x="311" y="408"/>
            </a:cxn>
            <a:cxn ang="0">
              <a:pos x="345" y="448"/>
            </a:cxn>
            <a:cxn ang="0">
              <a:pos x="363" y="431"/>
            </a:cxn>
            <a:cxn ang="0">
              <a:pos x="386" y="428"/>
            </a:cxn>
            <a:cxn ang="0">
              <a:pos x="431" y="449"/>
            </a:cxn>
            <a:cxn ang="0">
              <a:pos x="454" y="437"/>
            </a:cxn>
            <a:cxn ang="0">
              <a:pos x="478" y="437"/>
            </a:cxn>
            <a:cxn ang="0">
              <a:pos x="500" y="403"/>
            </a:cxn>
          </a:cxnLst>
          <a:rect l="0" t="0" r="r" b="b"/>
          <a:pathLst>
            <a:path w="523" h="449">
              <a:moveTo>
                <a:pt x="500" y="403"/>
              </a:moveTo>
              <a:lnTo>
                <a:pt x="505" y="389"/>
              </a:lnTo>
              <a:lnTo>
                <a:pt x="523" y="381"/>
              </a:lnTo>
              <a:lnTo>
                <a:pt x="518" y="358"/>
              </a:lnTo>
              <a:lnTo>
                <a:pt x="514" y="328"/>
              </a:lnTo>
              <a:lnTo>
                <a:pt x="504" y="315"/>
              </a:lnTo>
              <a:lnTo>
                <a:pt x="467" y="301"/>
              </a:lnTo>
              <a:lnTo>
                <a:pt x="454" y="303"/>
              </a:lnTo>
              <a:lnTo>
                <a:pt x="449" y="315"/>
              </a:lnTo>
              <a:lnTo>
                <a:pt x="435" y="308"/>
              </a:lnTo>
              <a:lnTo>
                <a:pt x="411" y="301"/>
              </a:lnTo>
              <a:lnTo>
                <a:pt x="410" y="285"/>
              </a:lnTo>
              <a:lnTo>
                <a:pt x="392" y="283"/>
              </a:lnTo>
              <a:lnTo>
                <a:pt x="392" y="261"/>
              </a:lnTo>
              <a:lnTo>
                <a:pt x="372" y="246"/>
              </a:lnTo>
              <a:lnTo>
                <a:pt x="331" y="214"/>
              </a:lnTo>
              <a:lnTo>
                <a:pt x="336" y="194"/>
              </a:lnTo>
              <a:lnTo>
                <a:pt x="358" y="189"/>
              </a:lnTo>
              <a:lnTo>
                <a:pt x="390" y="193"/>
              </a:lnTo>
              <a:lnTo>
                <a:pt x="388" y="169"/>
              </a:lnTo>
              <a:lnTo>
                <a:pt x="367" y="155"/>
              </a:lnTo>
              <a:lnTo>
                <a:pt x="356" y="139"/>
              </a:lnTo>
              <a:lnTo>
                <a:pt x="354" y="101"/>
              </a:lnTo>
              <a:lnTo>
                <a:pt x="360" y="66"/>
              </a:lnTo>
              <a:lnTo>
                <a:pt x="390" y="64"/>
              </a:lnTo>
              <a:lnTo>
                <a:pt x="404" y="51"/>
              </a:lnTo>
              <a:lnTo>
                <a:pt x="395" y="32"/>
              </a:lnTo>
              <a:lnTo>
                <a:pt x="376" y="31"/>
              </a:lnTo>
              <a:lnTo>
                <a:pt x="367" y="47"/>
              </a:lnTo>
              <a:lnTo>
                <a:pt x="356" y="34"/>
              </a:lnTo>
              <a:lnTo>
                <a:pt x="340" y="40"/>
              </a:lnTo>
              <a:lnTo>
                <a:pt x="331" y="62"/>
              </a:lnTo>
              <a:lnTo>
                <a:pt x="299" y="66"/>
              </a:lnTo>
              <a:lnTo>
                <a:pt x="292" y="80"/>
              </a:lnTo>
              <a:lnTo>
                <a:pt x="275" y="89"/>
              </a:lnTo>
              <a:lnTo>
                <a:pt x="255" y="101"/>
              </a:lnTo>
              <a:lnTo>
                <a:pt x="244" y="103"/>
              </a:lnTo>
              <a:lnTo>
                <a:pt x="235" y="114"/>
              </a:lnTo>
              <a:lnTo>
                <a:pt x="235" y="114"/>
              </a:lnTo>
              <a:lnTo>
                <a:pt x="241" y="120"/>
              </a:lnTo>
              <a:lnTo>
                <a:pt x="243" y="122"/>
              </a:lnTo>
              <a:lnTo>
                <a:pt x="243" y="124"/>
              </a:lnTo>
              <a:lnTo>
                <a:pt x="242" y="125"/>
              </a:lnTo>
              <a:lnTo>
                <a:pt x="240" y="126"/>
              </a:lnTo>
              <a:lnTo>
                <a:pt x="233" y="126"/>
              </a:lnTo>
              <a:lnTo>
                <a:pt x="203" y="126"/>
              </a:lnTo>
              <a:lnTo>
                <a:pt x="196" y="116"/>
              </a:lnTo>
              <a:lnTo>
                <a:pt x="190" y="94"/>
              </a:lnTo>
              <a:lnTo>
                <a:pt x="174" y="101"/>
              </a:lnTo>
              <a:lnTo>
                <a:pt x="169" y="78"/>
              </a:lnTo>
              <a:lnTo>
                <a:pt x="169" y="78"/>
              </a:lnTo>
              <a:lnTo>
                <a:pt x="168" y="74"/>
              </a:lnTo>
              <a:lnTo>
                <a:pt x="166" y="71"/>
              </a:lnTo>
              <a:lnTo>
                <a:pt x="163" y="68"/>
              </a:lnTo>
              <a:lnTo>
                <a:pt x="158" y="66"/>
              </a:lnTo>
              <a:lnTo>
                <a:pt x="137" y="66"/>
              </a:lnTo>
              <a:lnTo>
                <a:pt x="117" y="57"/>
              </a:lnTo>
              <a:lnTo>
                <a:pt x="114" y="31"/>
              </a:lnTo>
              <a:lnTo>
                <a:pt x="99" y="18"/>
              </a:lnTo>
              <a:lnTo>
                <a:pt x="94" y="11"/>
              </a:lnTo>
              <a:lnTo>
                <a:pt x="96" y="0"/>
              </a:lnTo>
              <a:lnTo>
                <a:pt x="80" y="2"/>
              </a:lnTo>
              <a:lnTo>
                <a:pt x="72" y="20"/>
              </a:lnTo>
              <a:lnTo>
                <a:pt x="59" y="20"/>
              </a:lnTo>
              <a:lnTo>
                <a:pt x="61" y="41"/>
              </a:lnTo>
              <a:lnTo>
                <a:pt x="55" y="64"/>
              </a:lnTo>
              <a:lnTo>
                <a:pt x="25" y="89"/>
              </a:lnTo>
              <a:lnTo>
                <a:pt x="37" y="109"/>
              </a:lnTo>
              <a:lnTo>
                <a:pt x="27" y="114"/>
              </a:lnTo>
              <a:lnTo>
                <a:pt x="14" y="114"/>
              </a:lnTo>
              <a:lnTo>
                <a:pt x="0" y="119"/>
              </a:lnTo>
              <a:lnTo>
                <a:pt x="0" y="130"/>
              </a:lnTo>
              <a:lnTo>
                <a:pt x="27" y="141"/>
              </a:lnTo>
              <a:lnTo>
                <a:pt x="52" y="164"/>
              </a:lnTo>
              <a:lnTo>
                <a:pt x="61" y="189"/>
              </a:lnTo>
              <a:lnTo>
                <a:pt x="76" y="212"/>
              </a:lnTo>
              <a:lnTo>
                <a:pt x="89" y="225"/>
              </a:lnTo>
              <a:lnTo>
                <a:pt x="101" y="225"/>
              </a:lnTo>
              <a:lnTo>
                <a:pt x="124" y="237"/>
              </a:lnTo>
              <a:lnTo>
                <a:pt x="155" y="264"/>
              </a:lnTo>
              <a:lnTo>
                <a:pt x="162" y="285"/>
              </a:lnTo>
              <a:lnTo>
                <a:pt x="162" y="297"/>
              </a:lnTo>
              <a:lnTo>
                <a:pt x="178" y="306"/>
              </a:lnTo>
              <a:lnTo>
                <a:pt x="217" y="338"/>
              </a:lnTo>
              <a:lnTo>
                <a:pt x="226" y="358"/>
              </a:lnTo>
              <a:lnTo>
                <a:pt x="246" y="385"/>
              </a:lnTo>
              <a:lnTo>
                <a:pt x="257" y="387"/>
              </a:lnTo>
              <a:lnTo>
                <a:pt x="273" y="399"/>
              </a:lnTo>
              <a:lnTo>
                <a:pt x="288" y="399"/>
              </a:lnTo>
              <a:lnTo>
                <a:pt x="311" y="408"/>
              </a:lnTo>
              <a:lnTo>
                <a:pt x="331" y="444"/>
              </a:lnTo>
              <a:lnTo>
                <a:pt x="345" y="448"/>
              </a:lnTo>
              <a:lnTo>
                <a:pt x="352" y="439"/>
              </a:lnTo>
              <a:lnTo>
                <a:pt x="363" y="431"/>
              </a:lnTo>
              <a:lnTo>
                <a:pt x="376" y="431"/>
              </a:lnTo>
              <a:lnTo>
                <a:pt x="386" y="428"/>
              </a:lnTo>
              <a:lnTo>
                <a:pt x="419" y="439"/>
              </a:lnTo>
              <a:lnTo>
                <a:pt x="431" y="449"/>
              </a:lnTo>
              <a:lnTo>
                <a:pt x="453" y="449"/>
              </a:lnTo>
              <a:lnTo>
                <a:pt x="454" y="437"/>
              </a:lnTo>
              <a:lnTo>
                <a:pt x="462" y="435"/>
              </a:lnTo>
              <a:lnTo>
                <a:pt x="478" y="437"/>
              </a:lnTo>
              <a:lnTo>
                <a:pt x="500" y="428"/>
              </a:lnTo>
              <a:lnTo>
                <a:pt x="500" y="403"/>
              </a:lnTo>
              <a:close/>
            </a:path>
          </a:pathLst>
        </a:custGeom>
        <a:solidFill>
          <a:srgbClr val="674F8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4</xdr:col>
      <xdr:colOff>416862</xdr:colOff>
      <xdr:row>11</xdr:row>
      <xdr:rowOff>109571</xdr:rowOff>
    </xdr:from>
    <xdr:to>
      <xdr:col>6</xdr:col>
      <xdr:colOff>252569</xdr:colOff>
      <xdr:row>17</xdr:row>
      <xdr:rowOff>80499</xdr:rowOff>
    </xdr:to>
    <xdr:sp macro="" textlink="">
      <xdr:nvSpPr>
        <xdr:cNvPr id="171" name="Freeform 75">
          <a:extLst>
            <a:ext uri="{FF2B5EF4-FFF2-40B4-BE49-F238E27FC236}">
              <a16:creationId xmlns:a16="http://schemas.microsoft.com/office/drawing/2014/main" id="{97576B17-E901-4445-857C-1776953B66F3}"/>
            </a:ext>
          </a:extLst>
        </xdr:cNvPr>
        <xdr:cNvSpPr>
          <a:spLocks/>
        </xdr:cNvSpPr>
      </xdr:nvSpPr>
      <xdr:spPr bwMode="auto">
        <a:xfrm>
          <a:off x="2855262" y="2135221"/>
          <a:ext cx="1054907" cy="1075828"/>
        </a:xfrm>
        <a:custGeom>
          <a:avLst/>
          <a:gdLst/>
          <a:ahLst/>
          <a:cxnLst>
            <a:cxn ang="0">
              <a:pos x="363" y="568"/>
            </a:cxn>
            <a:cxn ang="0">
              <a:pos x="361" y="543"/>
            </a:cxn>
            <a:cxn ang="0">
              <a:pos x="397" y="495"/>
            </a:cxn>
            <a:cxn ang="0">
              <a:pos x="408" y="474"/>
            </a:cxn>
            <a:cxn ang="0">
              <a:pos x="432" y="454"/>
            </a:cxn>
            <a:cxn ang="0">
              <a:pos x="448" y="415"/>
            </a:cxn>
            <a:cxn ang="0">
              <a:pos x="462" y="352"/>
            </a:cxn>
            <a:cxn ang="0">
              <a:pos x="487" y="349"/>
            </a:cxn>
            <a:cxn ang="0">
              <a:pos x="471" y="311"/>
            </a:cxn>
            <a:cxn ang="0">
              <a:pos x="478" y="273"/>
            </a:cxn>
            <a:cxn ang="0">
              <a:pos x="478" y="271"/>
            </a:cxn>
            <a:cxn ang="0">
              <a:pos x="480" y="269"/>
            </a:cxn>
            <a:cxn ang="0">
              <a:pos x="488" y="268"/>
            </a:cxn>
            <a:cxn ang="0">
              <a:pos x="505" y="258"/>
            </a:cxn>
            <a:cxn ang="0">
              <a:pos x="512" y="247"/>
            </a:cxn>
            <a:cxn ang="0">
              <a:pos x="541" y="222"/>
            </a:cxn>
            <a:cxn ang="0">
              <a:pos x="544" y="208"/>
            </a:cxn>
            <a:cxn ang="0">
              <a:pos x="543" y="204"/>
            </a:cxn>
            <a:cxn ang="0">
              <a:pos x="537" y="205"/>
            </a:cxn>
            <a:cxn ang="0">
              <a:pos x="484" y="201"/>
            </a:cxn>
            <a:cxn ang="0">
              <a:pos x="379" y="142"/>
            </a:cxn>
            <a:cxn ang="0">
              <a:pos x="388" y="113"/>
            </a:cxn>
            <a:cxn ang="0">
              <a:pos x="347" y="103"/>
            </a:cxn>
            <a:cxn ang="0">
              <a:pos x="344" y="99"/>
            </a:cxn>
            <a:cxn ang="0">
              <a:pos x="332" y="89"/>
            </a:cxn>
            <a:cxn ang="0">
              <a:pos x="295" y="101"/>
            </a:cxn>
            <a:cxn ang="0">
              <a:pos x="286" y="117"/>
            </a:cxn>
            <a:cxn ang="0">
              <a:pos x="263" y="124"/>
            </a:cxn>
            <a:cxn ang="0">
              <a:pos x="223" y="103"/>
            </a:cxn>
            <a:cxn ang="0">
              <a:pos x="158" y="79"/>
            </a:cxn>
            <a:cxn ang="0">
              <a:pos x="127" y="48"/>
            </a:cxn>
            <a:cxn ang="0">
              <a:pos x="92" y="30"/>
            </a:cxn>
            <a:cxn ang="0">
              <a:pos x="67" y="21"/>
            </a:cxn>
            <a:cxn ang="0">
              <a:pos x="33" y="0"/>
            </a:cxn>
            <a:cxn ang="0">
              <a:pos x="11" y="21"/>
            </a:cxn>
            <a:cxn ang="0">
              <a:pos x="0" y="19"/>
            </a:cxn>
            <a:cxn ang="0">
              <a:pos x="9" y="48"/>
            </a:cxn>
            <a:cxn ang="0">
              <a:pos x="24" y="62"/>
            </a:cxn>
            <a:cxn ang="0">
              <a:pos x="33" y="59"/>
            </a:cxn>
            <a:cxn ang="0">
              <a:pos x="34" y="58"/>
            </a:cxn>
            <a:cxn ang="0">
              <a:pos x="36" y="63"/>
            </a:cxn>
            <a:cxn ang="0">
              <a:pos x="40" y="73"/>
            </a:cxn>
            <a:cxn ang="0">
              <a:pos x="67" y="97"/>
            </a:cxn>
            <a:cxn ang="0">
              <a:pos x="74" y="119"/>
            </a:cxn>
            <a:cxn ang="0">
              <a:pos x="110" y="160"/>
            </a:cxn>
            <a:cxn ang="0">
              <a:pos x="113" y="212"/>
            </a:cxn>
            <a:cxn ang="0">
              <a:pos x="120" y="280"/>
            </a:cxn>
            <a:cxn ang="0">
              <a:pos x="138" y="300"/>
            </a:cxn>
            <a:cxn ang="0">
              <a:pos x="163" y="340"/>
            </a:cxn>
            <a:cxn ang="0">
              <a:pos x="151" y="413"/>
            </a:cxn>
            <a:cxn ang="0">
              <a:pos x="167" y="422"/>
            </a:cxn>
            <a:cxn ang="0">
              <a:pos x="204" y="422"/>
            </a:cxn>
            <a:cxn ang="0">
              <a:pos x="202" y="460"/>
            </a:cxn>
            <a:cxn ang="0">
              <a:pos x="238" y="481"/>
            </a:cxn>
            <a:cxn ang="0">
              <a:pos x="270" y="511"/>
            </a:cxn>
            <a:cxn ang="0">
              <a:pos x="288" y="536"/>
            </a:cxn>
            <a:cxn ang="0">
              <a:pos x="284" y="545"/>
            </a:cxn>
            <a:cxn ang="0">
              <a:pos x="288" y="575"/>
            </a:cxn>
            <a:cxn ang="0">
              <a:pos x="336" y="584"/>
            </a:cxn>
            <a:cxn ang="0">
              <a:pos x="350" y="568"/>
            </a:cxn>
          </a:cxnLst>
          <a:rect l="0" t="0" r="r" b="b"/>
          <a:pathLst>
            <a:path w="545" h="584">
              <a:moveTo>
                <a:pt x="350" y="568"/>
              </a:moveTo>
              <a:lnTo>
                <a:pt x="363" y="568"/>
              </a:lnTo>
              <a:lnTo>
                <a:pt x="373" y="563"/>
              </a:lnTo>
              <a:lnTo>
                <a:pt x="361" y="543"/>
              </a:lnTo>
              <a:lnTo>
                <a:pt x="391" y="518"/>
              </a:lnTo>
              <a:lnTo>
                <a:pt x="397" y="495"/>
              </a:lnTo>
              <a:lnTo>
                <a:pt x="395" y="474"/>
              </a:lnTo>
              <a:lnTo>
                <a:pt x="408" y="474"/>
              </a:lnTo>
              <a:lnTo>
                <a:pt x="416" y="456"/>
              </a:lnTo>
              <a:lnTo>
                <a:pt x="432" y="454"/>
              </a:lnTo>
              <a:lnTo>
                <a:pt x="442" y="443"/>
              </a:lnTo>
              <a:lnTo>
                <a:pt x="448" y="415"/>
              </a:lnTo>
              <a:lnTo>
                <a:pt x="451" y="367"/>
              </a:lnTo>
              <a:lnTo>
                <a:pt x="462" y="352"/>
              </a:lnTo>
              <a:lnTo>
                <a:pt x="473" y="347"/>
              </a:lnTo>
              <a:lnTo>
                <a:pt x="487" y="349"/>
              </a:lnTo>
              <a:lnTo>
                <a:pt x="489" y="340"/>
              </a:lnTo>
              <a:lnTo>
                <a:pt x="471" y="311"/>
              </a:lnTo>
              <a:lnTo>
                <a:pt x="471" y="299"/>
              </a:lnTo>
              <a:lnTo>
                <a:pt x="478" y="273"/>
              </a:lnTo>
              <a:lnTo>
                <a:pt x="478" y="273"/>
              </a:lnTo>
              <a:lnTo>
                <a:pt x="478" y="271"/>
              </a:lnTo>
              <a:lnTo>
                <a:pt x="478" y="269"/>
              </a:lnTo>
              <a:lnTo>
                <a:pt x="480" y="269"/>
              </a:lnTo>
              <a:lnTo>
                <a:pt x="482" y="268"/>
              </a:lnTo>
              <a:lnTo>
                <a:pt x="488" y="268"/>
              </a:lnTo>
              <a:lnTo>
                <a:pt x="496" y="269"/>
              </a:lnTo>
              <a:lnTo>
                <a:pt x="505" y="258"/>
              </a:lnTo>
              <a:lnTo>
                <a:pt x="512" y="254"/>
              </a:lnTo>
              <a:lnTo>
                <a:pt x="512" y="247"/>
              </a:lnTo>
              <a:lnTo>
                <a:pt x="526" y="239"/>
              </a:lnTo>
              <a:lnTo>
                <a:pt x="541" y="222"/>
              </a:lnTo>
              <a:lnTo>
                <a:pt x="544" y="208"/>
              </a:lnTo>
              <a:lnTo>
                <a:pt x="544" y="208"/>
              </a:lnTo>
              <a:lnTo>
                <a:pt x="545" y="206"/>
              </a:lnTo>
              <a:lnTo>
                <a:pt x="543" y="204"/>
              </a:lnTo>
              <a:lnTo>
                <a:pt x="541" y="204"/>
              </a:lnTo>
              <a:lnTo>
                <a:pt x="537" y="205"/>
              </a:lnTo>
              <a:lnTo>
                <a:pt x="514" y="206"/>
              </a:lnTo>
              <a:lnTo>
                <a:pt x="484" y="201"/>
              </a:lnTo>
              <a:lnTo>
                <a:pt x="433" y="194"/>
              </a:lnTo>
              <a:lnTo>
                <a:pt x="379" y="142"/>
              </a:lnTo>
              <a:lnTo>
                <a:pt x="391" y="126"/>
              </a:lnTo>
              <a:lnTo>
                <a:pt x="388" y="113"/>
              </a:lnTo>
              <a:lnTo>
                <a:pt x="350" y="117"/>
              </a:lnTo>
              <a:lnTo>
                <a:pt x="347" y="103"/>
              </a:lnTo>
              <a:lnTo>
                <a:pt x="347" y="103"/>
              </a:lnTo>
              <a:lnTo>
                <a:pt x="344" y="99"/>
              </a:lnTo>
              <a:lnTo>
                <a:pt x="339" y="94"/>
              </a:lnTo>
              <a:lnTo>
                <a:pt x="332" y="89"/>
              </a:lnTo>
              <a:lnTo>
                <a:pt x="322" y="83"/>
              </a:lnTo>
              <a:lnTo>
                <a:pt x="295" y="101"/>
              </a:lnTo>
              <a:lnTo>
                <a:pt x="297" y="117"/>
              </a:lnTo>
              <a:lnTo>
                <a:pt x="286" y="117"/>
              </a:lnTo>
              <a:lnTo>
                <a:pt x="273" y="112"/>
              </a:lnTo>
              <a:lnTo>
                <a:pt x="263" y="124"/>
              </a:lnTo>
              <a:lnTo>
                <a:pt x="238" y="115"/>
              </a:lnTo>
              <a:lnTo>
                <a:pt x="223" y="103"/>
              </a:lnTo>
              <a:lnTo>
                <a:pt x="165" y="90"/>
              </a:lnTo>
              <a:lnTo>
                <a:pt x="158" y="79"/>
              </a:lnTo>
              <a:lnTo>
                <a:pt x="156" y="65"/>
              </a:lnTo>
              <a:lnTo>
                <a:pt x="127" y="48"/>
              </a:lnTo>
              <a:lnTo>
                <a:pt x="104" y="48"/>
              </a:lnTo>
              <a:lnTo>
                <a:pt x="92" y="30"/>
              </a:lnTo>
              <a:lnTo>
                <a:pt x="79" y="25"/>
              </a:lnTo>
              <a:lnTo>
                <a:pt x="67" y="21"/>
              </a:lnTo>
              <a:lnTo>
                <a:pt x="63" y="7"/>
              </a:lnTo>
              <a:lnTo>
                <a:pt x="33" y="0"/>
              </a:lnTo>
              <a:lnTo>
                <a:pt x="15" y="12"/>
              </a:lnTo>
              <a:lnTo>
                <a:pt x="11" y="21"/>
              </a:lnTo>
              <a:lnTo>
                <a:pt x="4" y="20"/>
              </a:lnTo>
              <a:lnTo>
                <a:pt x="0" y="19"/>
              </a:lnTo>
              <a:lnTo>
                <a:pt x="9" y="48"/>
              </a:lnTo>
              <a:lnTo>
                <a:pt x="9" y="48"/>
              </a:lnTo>
              <a:lnTo>
                <a:pt x="20" y="59"/>
              </a:lnTo>
              <a:lnTo>
                <a:pt x="24" y="62"/>
              </a:lnTo>
              <a:lnTo>
                <a:pt x="27" y="63"/>
              </a:lnTo>
              <a:lnTo>
                <a:pt x="33" y="59"/>
              </a:lnTo>
              <a:lnTo>
                <a:pt x="33" y="59"/>
              </a:lnTo>
              <a:lnTo>
                <a:pt x="34" y="58"/>
              </a:lnTo>
              <a:lnTo>
                <a:pt x="34" y="59"/>
              </a:lnTo>
              <a:lnTo>
                <a:pt x="36" y="63"/>
              </a:lnTo>
              <a:lnTo>
                <a:pt x="36" y="63"/>
              </a:lnTo>
              <a:lnTo>
                <a:pt x="40" y="73"/>
              </a:lnTo>
              <a:lnTo>
                <a:pt x="47" y="85"/>
              </a:lnTo>
              <a:lnTo>
                <a:pt x="67" y="97"/>
              </a:lnTo>
              <a:lnTo>
                <a:pt x="68" y="118"/>
              </a:lnTo>
              <a:lnTo>
                <a:pt x="74" y="119"/>
              </a:lnTo>
              <a:lnTo>
                <a:pt x="92" y="133"/>
              </a:lnTo>
              <a:lnTo>
                <a:pt x="110" y="160"/>
              </a:lnTo>
              <a:lnTo>
                <a:pt x="115" y="181"/>
              </a:lnTo>
              <a:lnTo>
                <a:pt x="113" y="212"/>
              </a:lnTo>
              <a:lnTo>
                <a:pt x="118" y="240"/>
              </a:lnTo>
              <a:lnTo>
                <a:pt x="120" y="280"/>
              </a:lnTo>
              <a:lnTo>
                <a:pt x="127" y="280"/>
              </a:lnTo>
              <a:lnTo>
                <a:pt x="138" y="300"/>
              </a:lnTo>
              <a:lnTo>
                <a:pt x="154" y="322"/>
              </a:lnTo>
              <a:lnTo>
                <a:pt x="163" y="340"/>
              </a:lnTo>
              <a:lnTo>
                <a:pt x="161" y="383"/>
              </a:lnTo>
              <a:lnTo>
                <a:pt x="151" y="413"/>
              </a:lnTo>
              <a:lnTo>
                <a:pt x="158" y="427"/>
              </a:lnTo>
              <a:lnTo>
                <a:pt x="167" y="422"/>
              </a:lnTo>
              <a:lnTo>
                <a:pt x="184" y="417"/>
              </a:lnTo>
              <a:lnTo>
                <a:pt x="204" y="422"/>
              </a:lnTo>
              <a:lnTo>
                <a:pt x="207" y="438"/>
              </a:lnTo>
              <a:lnTo>
                <a:pt x="202" y="460"/>
              </a:lnTo>
              <a:lnTo>
                <a:pt x="209" y="467"/>
              </a:lnTo>
              <a:lnTo>
                <a:pt x="238" y="481"/>
              </a:lnTo>
              <a:lnTo>
                <a:pt x="254" y="499"/>
              </a:lnTo>
              <a:lnTo>
                <a:pt x="270" y="511"/>
              </a:lnTo>
              <a:lnTo>
                <a:pt x="277" y="516"/>
              </a:lnTo>
              <a:lnTo>
                <a:pt x="288" y="536"/>
              </a:lnTo>
              <a:lnTo>
                <a:pt x="291" y="546"/>
              </a:lnTo>
              <a:lnTo>
                <a:pt x="284" y="545"/>
              </a:lnTo>
              <a:lnTo>
                <a:pt x="272" y="552"/>
              </a:lnTo>
              <a:lnTo>
                <a:pt x="288" y="575"/>
              </a:lnTo>
              <a:lnTo>
                <a:pt x="302" y="570"/>
              </a:lnTo>
              <a:lnTo>
                <a:pt x="336" y="584"/>
              </a:lnTo>
              <a:lnTo>
                <a:pt x="336" y="573"/>
              </a:lnTo>
              <a:lnTo>
                <a:pt x="350" y="568"/>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2</xdr:col>
      <xdr:colOff>516830</xdr:colOff>
      <xdr:row>5</xdr:row>
      <xdr:rowOff>171692</xdr:rowOff>
    </xdr:from>
    <xdr:to>
      <xdr:col>4</xdr:col>
      <xdr:colOff>237817</xdr:colOff>
      <xdr:row>12</xdr:row>
      <xdr:rowOff>66817</xdr:rowOff>
    </xdr:to>
    <xdr:sp macro="" textlink="">
      <xdr:nvSpPr>
        <xdr:cNvPr id="143" name="Freeform 76">
          <a:extLst>
            <a:ext uri="{FF2B5EF4-FFF2-40B4-BE49-F238E27FC236}">
              <a16:creationId xmlns:a16="http://schemas.microsoft.com/office/drawing/2014/main" id="{6ED3E261-C5BD-46F5-89CD-235F7C9893D8}"/>
            </a:ext>
          </a:extLst>
        </xdr:cNvPr>
        <xdr:cNvSpPr>
          <a:spLocks/>
        </xdr:cNvSpPr>
      </xdr:nvSpPr>
      <xdr:spPr bwMode="auto">
        <a:xfrm>
          <a:off x="1736030" y="1092442"/>
          <a:ext cx="940187" cy="1184175"/>
        </a:xfrm>
        <a:custGeom>
          <a:avLst/>
          <a:gdLst/>
          <a:ahLst/>
          <a:cxnLst>
            <a:cxn ang="0">
              <a:pos x="439" y="404"/>
            </a:cxn>
            <a:cxn ang="0">
              <a:pos x="381" y="397"/>
            </a:cxn>
            <a:cxn ang="0">
              <a:pos x="388" y="314"/>
            </a:cxn>
            <a:cxn ang="0">
              <a:pos x="413" y="309"/>
            </a:cxn>
            <a:cxn ang="0">
              <a:pos x="397" y="225"/>
            </a:cxn>
            <a:cxn ang="0">
              <a:pos x="388" y="191"/>
            </a:cxn>
            <a:cxn ang="0">
              <a:pos x="388" y="147"/>
            </a:cxn>
            <a:cxn ang="0">
              <a:pos x="415" y="115"/>
            </a:cxn>
            <a:cxn ang="0">
              <a:pos x="411" y="101"/>
            </a:cxn>
            <a:cxn ang="0">
              <a:pos x="396" y="84"/>
            </a:cxn>
            <a:cxn ang="0">
              <a:pos x="387" y="71"/>
            </a:cxn>
            <a:cxn ang="0">
              <a:pos x="374" y="63"/>
            </a:cxn>
            <a:cxn ang="0">
              <a:pos x="369" y="58"/>
            </a:cxn>
            <a:cxn ang="0">
              <a:pos x="379" y="31"/>
            </a:cxn>
            <a:cxn ang="0">
              <a:pos x="365" y="0"/>
            </a:cxn>
            <a:cxn ang="0">
              <a:pos x="337" y="27"/>
            </a:cxn>
            <a:cxn ang="0">
              <a:pos x="303" y="49"/>
            </a:cxn>
            <a:cxn ang="0">
              <a:pos x="300" y="63"/>
            </a:cxn>
            <a:cxn ang="0">
              <a:pos x="309" y="88"/>
            </a:cxn>
            <a:cxn ang="0">
              <a:pos x="294" y="102"/>
            </a:cxn>
            <a:cxn ang="0">
              <a:pos x="273" y="126"/>
            </a:cxn>
            <a:cxn ang="0">
              <a:pos x="261" y="131"/>
            </a:cxn>
            <a:cxn ang="0">
              <a:pos x="248" y="163"/>
            </a:cxn>
            <a:cxn ang="0">
              <a:pos x="226" y="241"/>
            </a:cxn>
            <a:cxn ang="0">
              <a:pos x="199" y="240"/>
            </a:cxn>
            <a:cxn ang="0">
              <a:pos x="194" y="230"/>
            </a:cxn>
            <a:cxn ang="0">
              <a:pos x="181" y="229"/>
            </a:cxn>
            <a:cxn ang="0">
              <a:pos x="125" y="241"/>
            </a:cxn>
            <a:cxn ang="0">
              <a:pos x="99" y="245"/>
            </a:cxn>
            <a:cxn ang="0">
              <a:pos x="97" y="250"/>
            </a:cxn>
            <a:cxn ang="0">
              <a:pos x="102" y="268"/>
            </a:cxn>
            <a:cxn ang="0">
              <a:pos x="113" y="277"/>
            </a:cxn>
            <a:cxn ang="0">
              <a:pos x="98" y="296"/>
            </a:cxn>
            <a:cxn ang="0">
              <a:pos x="91" y="319"/>
            </a:cxn>
            <a:cxn ang="0">
              <a:pos x="57" y="332"/>
            </a:cxn>
            <a:cxn ang="0">
              <a:pos x="4" y="372"/>
            </a:cxn>
            <a:cxn ang="0">
              <a:pos x="18" y="389"/>
            </a:cxn>
            <a:cxn ang="0">
              <a:pos x="47" y="423"/>
            </a:cxn>
            <a:cxn ang="0">
              <a:pos x="60" y="439"/>
            </a:cxn>
            <a:cxn ang="0">
              <a:pos x="72" y="449"/>
            </a:cxn>
            <a:cxn ang="0">
              <a:pos x="77" y="456"/>
            </a:cxn>
            <a:cxn ang="0">
              <a:pos x="57" y="482"/>
            </a:cxn>
            <a:cxn ang="0">
              <a:pos x="34" y="568"/>
            </a:cxn>
            <a:cxn ang="0">
              <a:pos x="73" y="596"/>
            </a:cxn>
            <a:cxn ang="0">
              <a:pos x="83" y="608"/>
            </a:cxn>
            <a:cxn ang="0">
              <a:pos x="173" y="633"/>
            </a:cxn>
            <a:cxn ang="0">
              <a:pos x="194" y="620"/>
            </a:cxn>
            <a:cxn ang="0">
              <a:pos x="195" y="629"/>
            </a:cxn>
            <a:cxn ang="0">
              <a:pos x="223" y="638"/>
            </a:cxn>
            <a:cxn ang="0">
              <a:pos x="259" y="633"/>
            </a:cxn>
            <a:cxn ang="0">
              <a:pos x="264" y="575"/>
            </a:cxn>
            <a:cxn ang="0">
              <a:pos x="312" y="546"/>
            </a:cxn>
            <a:cxn ang="0">
              <a:pos x="396" y="541"/>
            </a:cxn>
            <a:cxn ang="0">
              <a:pos x="449" y="535"/>
            </a:cxn>
            <a:cxn ang="0">
              <a:pos x="470" y="536"/>
            </a:cxn>
          </a:cxnLst>
          <a:rect l="0" t="0" r="r" b="b"/>
          <a:pathLst>
            <a:path w="485" h="644">
              <a:moveTo>
                <a:pt x="485" y="498"/>
              </a:moveTo>
              <a:lnTo>
                <a:pt x="458" y="449"/>
              </a:lnTo>
              <a:lnTo>
                <a:pt x="449" y="442"/>
              </a:lnTo>
              <a:lnTo>
                <a:pt x="439" y="404"/>
              </a:lnTo>
              <a:lnTo>
                <a:pt x="421" y="395"/>
              </a:lnTo>
              <a:lnTo>
                <a:pt x="412" y="404"/>
              </a:lnTo>
              <a:lnTo>
                <a:pt x="388" y="407"/>
              </a:lnTo>
              <a:lnTo>
                <a:pt x="381" y="397"/>
              </a:lnTo>
              <a:lnTo>
                <a:pt x="369" y="377"/>
              </a:lnTo>
              <a:lnTo>
                <a:pt x="367" y="347"/>
              </a:lnTo>
              <a:lnTo>
                <a:pt x="367" y="313"/>
              </a:lnTo>
              <a:lnTo>
                <a:pt x="388" y="314"/>
              </a:lnTo>
              <a:lnTo>
                <a:pt x="394" y="332"/>
              </a:lnTo>
              <a:lnTo>
                <a:pt x="406" y="341"/>
              </a:lnTo>
              <a:lnTo>
                <a:pt x="408" y="323"/>
              </a:lnTo>
              <a:lnTo>
                <a:pt x="413" y="309"/>
              </a:lnTo>
              <a:lnTo>
                <a:pt x="426" y="304"/>
              </a:lnTo>
              <a:lnTo>
                <a:pt x="406" y="275"/>
              </a:lnTo>
              <a:lnTo>
                <a:pt x="397" y="262"/>
              </a:lnTo>
              <a:lnTo>
                <a:pt x="397" y="225"/>
              </a:lnTo>
              <a:lnTo>
                <a:pt x="392" y="216"/>
              </a:lnTo>
              <a:lnTo>
                <a:pt x="387" y="212"/>
              </a:lnTo>
              <a:lnTo>
                <a:pt x="387" y="200"/>
              </a:lnTo>
              <a:lnTo>
                <a:pt x="388" y="191"/>
              </a:lnTo>
              <a:lnTo>
                <a:pt x="387" y="167"/>
              </a:lnTo>
              <a:lnTo>
                <a:pt x="385" y="158"/>
              </a:lnTo>
              <a:lnTo>
                <a:pt x="388" y="152"/>
              </a:lnTo>
              <a:lnTo>
                <a:pt x="388" y="147"/>
              </a:lnTo>
              <a:lnTo>
                <a:pt x="399" y="147"/>
              </a:lnTo>
              <a:lnTo>
                <a:pt x="406" y="140"/>
              </a:lnTo>
              <a:lnTo>
                <a:pt x="412" y="129"/>
              </a:lnTo>
              <a:lnTo>
                <a:pt x="415" y="115"/>
              </a:lnTo>
              <a:lnTo>
                <a:pt x="415" y="115"/>
              </a:lnTo>
              <a:lnTo>
                <a:pt x="415" y="110"/>
              </a:lnTo>
              <a:lnTo>
                <a:pt x="414" y="106"/>
              </a:lnTo>
              <a:lnTo>
                <a:pt x="411" y="101"/>
              </a:lnTo>
              <a:lnTo>
                <a:pt x="408" y="97"/>
              </a:lnTo>
              <a:lnTo>
                <a:pt x="399" y="86"/>
              </a:lnTo>
              <a:lnTo>
                <a:pt x="399" y="86"/>
              </a:lnTo>
              <a:lnTo>
                <a:pt x="396" y="84"/>
              </a:lnTo>
              <a:lnTo>
                <a:pt x="394" y="81"/>
              </a:lnTo>
              <a:lnTo>
                <a:pt x="388" y="74"/>
              </a:lnTo>
              <a:lnTo>
                <a:pt x="388" y="74"/>
              </a:lnTo>
              <a:lnTo>
                <a:pt x="387" y="71"/>
              </a:lnTo>
              <a:lnTo>
                <a:pt x="385" y="68"/>
              </a:lnTo>
              <a:lnTo>
                <a:pt x="380" y="66"/>
              </a:lnTo>
              <a:lnTo>
                <a:pt x="374" y="63"/>
              </a:lnTo>
              <a:lnTo>
                <a:pt x="374" y="63"/>
              </a:lnTo>
              <a:lnTo>
                <a:pt x="371" y="62"/>
              </a:lnTo>
              <a:lnTo>
                <a:pt x="369" y="60"/>
              </a:lnTo>
              <a:lnTo>
                <a:pt x="368" y="59"/>
              </a:lnTo>
              <a:lnTo>
                <a:pt x="369" y="58"/>
              </a:lnTo>
              <a:lnTo>
                <a:pt x="372" y="47"/>
              </a:lnTo>
              <a:lnTo>
                <a:pt x="372" y="47"/>
              </a:lnTo>
              <a:lnTo>
                <a:pt x="375" y="39"/>
              </a:lnTo>
              <a:lnTo>
                <a:pt x="379" y="31"/>
              </a:lnTo>
              <a:lnTo>
                <a:pt x="381" y="24"/>
              </a:lnTo>
              <a:lnTo>
                <a:pt x="379" y="18"/>
              </a:lnTo>
              <a:lnTo>
                <a:pt x="372" y="2"/>
              </a:lnTo>
              <a:lnTo>
                <a:pt x="365" y="0"/>
              </a:lnTo>
              <a:lnTo>
                <a:pt x="356" y="2"/>
              </a:lnTo>
              <a:lnTo>
                <a:pt x="351" y="4"/>
              </a:lnTo>
              <a:lnTo>
                <a:pt x="344" y="20"/>
              </a:lnTo>
              <a:lnTo>
                <a:pt x="337" y="27"/>
              </a:lnTo>
              <a:lnTo>
                <a:pt x="331" y="31"/>
              </a:lnTo>
              <a:lnTo>
                <a:pt x="323" y="38"/>
              </a:lnTo>
              <a:lnTo>
                <a:pt x="312" y="43"/>
              </a:lnTo>
              <a:lnTo>
                <a:pt x="303" y="49"/>
              </a:lnTo>
              <a:lnTo>
                <a:pt x="300" y="49"/>
              </a:lnTo>
              <a:lnTo>
                <a:pt x="296" y="50"/>
              </a:lnTo>
              <a:lnTo>
                <a:pt x="298" y="58"/>
              </a:lnTo>
              <a:lnTo>
                <a:pt x="300" y="63"/>
              </a:lnTo>
              <a:lnTo>
                <a:pt x="305" y="63"/>
              </a:lnTo>
              <a:lnTo>
                <a:pt x="312" y="70"/>
              </a:lnTo>
              <a:lnTo>
                <a:pt x="312" y="81"/>
              </a:lnTo>
              <a:lnTo>
                <a:pt x="309" y="88"/>
              </a:lnTo>
              <a:lnTo>
                <a:pt x="303" y="93"/>
              </a:lnTo>
              <a:lnTo>
                <a:pt x="302" y="102"/>
              </a:lnTo>
              <a:lnTo>
                <a:pt x="300" y="100"/>
              </a:lnTo>
              <a:lnTo>
                <a:pt x="294" y="102"/>
              </a:lnTo>
              <a:lnTo>
                <a:pt x="285" y="104"/>
              </a:lnTo>
              <a:lnTo>
                <a:pt x="282" y="113"/>
              </a:lnTo>
              <a:lnTo>
                <a:pt x="278" y="118"/>
              </a:lnTo>
              <a:lnTo>
                <a:pt x="273" y="126"/>
              </a:lnTo>
              <a:lnTo>
                <a:pt x="266" y="129"/>
              </a:lnTo>
              <a:lnTo>
                <a:pt x="266" y="129"/>
              </a:lnTo>
              <a:lnTo>
                <a:pt x="263" y="129"/>
              </a:lnTo>
              <a:lnTo>
                <a:pt x="261" y="131"/>
              </a:lnTo>
              <a:lnTo>
                <a:pt x="259" y="133"/>
              </a:lnTo>
              <a:lnTo>
                <a:pt x="257" y="136"/>
              </a:lnTo>
              <a:lnTo>
                <a:pt x="246" y="142"/>
              </a:lnTo>
              <a:lnTo>
                <a:pt x="248" y="163"/>
              </a:lnTo>
              <a:lnTo>
                <a:pt x="251" y="200"/>
              </a:lnTo>
              <a:lnTo>
                <a:pt x="251" y="218"/>
              </a:lnTo>
              <a:lnTo>
                <a:pt x="235" y="223"/>
              </a:lnTo>
              <a:lnTo>
                <a:pt x="226" y="241"/>
              </a:lnTo>
              <a:lnTo>
                <a:pt x="207" y="245"/>
              </a:lnTo>
              <a:lnTo>
                <a:pt x="207" y="245"/>
              </a:lnTo>
              <a:lnTo>
                <a:pt x="202" y="243"/>
              </a:lnTo>
              <a:lnTo>
                <a:pt x="199" y="240"/>
              </a:lnTo>
              <a:lnTo>
                <a:pt x="196" y="236"/>
              </a:lnTo>
              <a:lnTo>
                <a:pt x="194" y="232"/>
              </a:lnTo>
              <a:lnTo>
                <a:pt x="194" y="232"/>
              </a:lnTo>
              <a:lnTo>
                <a:pt x="194" y="230"/>
              </a:lnTo>
              <a:lnTo>
                <a:pt x="193" y="229"/>
              </a:lnTo>
              <a:lnTo>
                <a:pt x="191" y="228"/>
              </a:lnTo>
              <a:lnTo>
                <a:pt x="189" y="228"/>
              </a:lnTo>
              <a:lnTo>
                <a:pt x="181" y="229"/>
              </a:lnTo>
              <a:lnTo>
                <a:pt x="171" y="232"/>
              </a:lnTo>
              <a:lnTo>
                <a:pt x="155" y="237"/>
              </a:lnTo>
              <a:lnTo>
                <a:pt x="132" y="236"/>
              </a:lnTo>
              <a:lnTo>
                <a:pt x="125" y="241"/>
              </a:lnTo>
              <a:lnTo>
                <a:pt x="114" y="243"/>
              </a:lnTo>
              <a:lnTo>
                <a:pt x="106" y="236"/>
              </a:lnTo>
              <a:lnTo>
                <a:pt x="99" y="245"/>
              </a:lnTo>
              <a:lnTo>
                <a:pt x="99" y="245"/>
              </a:lnTo>
              <a:lnTo>
                <a:pt x="99" y="247"/>
              </a:lnTo>
              <a:lnTo>
                <a:pt x="98" y="248"/>
              </a:lnTo>
              <a:lnTo>
                <a:pt x="98" y="248"/>
              </a:lnTo>
              <a:lnTo>
                <a:pt x="97" y="250"/>
              </a:lnTo>
              <a:lnTo>
                <a:pt x="96" y="251"/>
              </a:lnTo>
              <a:lnTo>
                <a:pt x="96" y="254"/>
              </a:lnTo>
              <a:lnTo>
                <a:pt x="97" y="257"/>
              </a:lnTo>
              <a:lnTo>
                <a:pt x="102" y="268"/>
              </a:lnTo>
              <a:lnTo>
                <a:pt x="110" y="273"/>
              </a:lnTo>
              <a:lnTo>
                <a:pt x="110" y="273"/>
              </a:lnTo>
              <a:lnTo>
                <a:pt x="112" y="276"/>
              </a:lnTo>
              <a:lnTo>
                <a:pt x="113" y="277"/>
              </a:lnTo>
              <a:lnTo>
                <a:pt x="113" y="278"/>
              </a:lnTo>
              <a:lnTo>
                <a:pt x="112" y="279"/>
              </a:lnTo>
              <a:lnTo>
                <a:pt x="100" y="282"/>
              </a:lnTo>
              <a:lnTo>
                <a:pt x="98" y="296"/>
              </a:lnTo>
              <a:lnTo>
                <a:pt x="95" y="314"/>
              </a:lnTo>
              <a:lnTo>
                <a:pt x="95" y="314"/>
              </a:lnTo>
              <a:lnTo>
                <a:pt x="93" y="318"/>
              </a:lnTo>
              <a:lnTo>
                <a:pt x="91" y="319"/>
              </a:lnTo>
              <a:lnTo>
                <a:pt x="88" y="319"/>
              </a:lnTo>
              <a:lnTo>
                <a:pt x="84" y="316"/>
              </a:lnTo>
              <a:lnTo>
                <a:pt x="57" y="316"/>
              </a:lnTo>
              <a:lnTo>
                <a:pt x="57" y="332"/>
              </a:lnTo>
              <a:lnTo>
                <a:pt x="47" y="345"/>
              </a:lnTo>
              <a:lnTo>
                <a:pt x="0" y="345"/>
              </a:lnTo>
              <a:lnTo>
                <a:pt x="0" y="357"/>
              </a:lnTo>
              <a:lnTo>
                <a:pt x="4" y="372"/>
              </a:lnTo>
              <a:lnTo>
                <a:pt x="11" y="380"/>
              </a:lnTo>
              <a:lnTo>
                <a:pt x="11" y="380"/>
              </a:lnTo>
              <a:lnTo>
                <a:pt x="15" y="385"/>
              </a:lnTo>
              <a:lnTo>
                <a:pt x="18" y="389"/>
              </a:lnTo>
              <a:lnTo>
                <a:pt x="20" y="393"/>
              </a:lnTo>
              <a:lnTo>
                <a:pt x="22" y="398"/>
              </a:lnTo>
              <a:lnTo>
                <a:pt x="22" y="417"/>
              </a:lnTo>
              <a:lnTo>
                <a:pt x="47" y="423"/>
              </a:lnTo>
              <a:lnTo>
                <a:pt x="64" y="424"/>
              </a:lnTo>
              <a:lnTo>
                <a:pt x="56" y="432"/>
              </a:lnTo>
              <a:lnTo>
                <a:pt x="56" y="432"/>
              </a:lnTo>
              <a:lnTo>
                <a:pt x="60" y="439"/>
              </a:lnTo>
              <a:lnTo>
                <a:pt x="64" y="444"/>
              </a:lnTo>
              <a:lnTo>
                <a:pt x="68" y="447"/>
              </a:lnTo>
              <a:lnTo>
                <a:pt x="72" y="449"/>
              </a:lnTo>
              <a:lnTo>
                <a:pt x="72" y="449"/>
              </a:lnTo>
              <a:lnTo>
                <a:pt x="73" y="450"/>
              </a:lnTo>
              <a:lnTo>
                <a:pt x="75" y="451"/>
              </a:lnTo>
              <a:lnTo>
                <a:pt x="76" y="453"/>
              </a:lnTo>
              <a:lnTo>
                <a:pt x="77" y="456"/>
              </a:lnTo>
              <a:lnTo>
                <a:pt x="78" y="464"/>
              </a:lnTo>
              <a:lnTo>
                <a:pt x="77" y="474"/>
              </a:lnTo>
              <a:lnTo>
                <a:pt x="68" y="483"/>
              </a:lnTo>
              <a:lnTo>
                <a:pt x="57" y="482"/>
              </a:lnTo>
              <a:lnTo>
                <a:pt x="47" y="492"/>
              </a:lnTo>
              <a:lnTo>
                <a:pt x="47" y="508"/>
              </a:lnTo>
              <a:lnTo>
                <a:pt x="32" y="519"/>
              </a:lnTo>
              <a:lnTo>
                <a:pt x="34" y="568"/>
              </a:lnTo>
              <a:lnTo>
                <a:pt x="47" y="568"/>
              </a:lnTo>
              <a:lnTo>
                <a:pt x="50" y="584"/>
              </a:lnTo>
              <a:lnTo>
                <a:pt x="57" y="593"/>
              </a:lnTo>
              <a:lnTo>
                <a:pt x="73" y="596"/>
              </a:lnTo>
              <a:lnTo>
                <a:pt x="73" y="596"/>
              </a:lnTo>
              <a:lnTo>
                <a:pt x="78" y="598"/>
              </a:lnTo>
              <a:lnTo>
                <a:pt x="81" y="602"/>
              </a:lnTo>
              <a:lnTo>
                <a:pt x="83" y="608"/>
              </a:lnTo>
              <a:lnTo>
                <a:pt x="84" y="616"/>
              </a:lnTo>
              <a:lnTo>
                <a:pt x="108" y="619"/>
              </a:lnTo>
              <a:lnTo>
                <a:pt x="137" y="631"/>
              </a:lnTo>
              <a:lnTo>
                <a:pt x="173" y="633"/>
              </a:lnTo>
              <a:lnTo>
                <a:pt x="176" y="619"/>
              </a:lnTo>
              <a:lnTo>
                <a:pt x="192" y="619"/>
              </a:lnTo>
              <a:lnTo>
                <a:pt x="192" y="619"/>
              </a:lnTo>
              <a:lnTo>
                <a:pt x="194" y="620"/>
              </a:lnTo>
              <a:lnTo>
                <a:pt x="195" y="620"/>
              </a:lnTo>
              <a:lnTo>
                <a:pt x="196" y="622"/>
              </a:lnTo>
              <a:lnTo>
                <a:pt x="196" y="623"/>
              </a:lnTo>
              <a:lnTo>
                <a:pt x="195" y="629"/>
              </a:lnTo>
              <a:lnTo>
                <a:pt x="192" y="635"/>
              </a:lnTo>
              <a:lnTo>
                <a:pt x="192" y="644"/>
              </a:lnTo>
              <a:lnTo>
                <a:pt x="205" y="644"/>
              </a:lnTo>
              <a:lnTo>
                <a:pt x="223" y="638"/>
              </a:lnTo>
              <a:lnTo>
                <a:pt x="237" y="644"/>
              </a:lnTo>
              <a:lnTo>
                <a:pt x="244" y="635"/>
              </a:lnTo>
              <a:lnTo>
                <a:pt x="248" y="629"/>
              </a:lnTo>
              <a:lnTo>
                <a:pt x="259" y="633"/>
              </a:lnTo>
              <a:lnTo>
                <a:pt x="266" y="623"/>
              </a:lnTo>
              <a:lnTo>
                <a:pt x="251" y="616"/>
              </a:lnTo>
              <a:lnTo>
                <a:pt x="259" y="598"/>
              </a:lnTo>
              <a:lnTo>
                <a:pt x="264" y="575"/>
              </a:lnTo>
              <a:lnTo>
                <a:pt x="280" y="569"/>
              </a:lnTo>
              <a:lnTo>
                <a:pt x="294" y="544"/>
              </a:lnTo>
              <a:lnTo>
                <a:pt x="298" y="530"/>
              </a:lnTo>
              <a:lnTo>
                <a:pt x="312" y="546"/>
              </a:lnTo>
              <a:lnTo>
                <a:pt x="345" y="541"/>
              </a:lnTo>
              <a:lnTo>
                <a:pt x="371" y="528"/>
              </a:lnTo>
              <a:lnTo>
                <a:pt x="388" y="526"/>
              </a:lnTo>
              <a:lnTo>
                <a:pt x="396" y="541"/>
              </a:lnTo>
              <a:lnTo>
                <a:pt x="417" y="516"/>
              </a:lnTo>
              <a:lnTo>
                <a:pt x="433" y="503"/>
              </a:lnTo>
              <a:lnTo>
                <a:pt x="447" y="510"/>
              </a:lnTo>
              <a:lnTo>
                <a:pt x="449" y="535"/>
              </a:lnTo>
              <a:lnTo>
                <a:pt x="464" y="537"/>
              </a:lnTo>
              <a:lnTo>
                <a:pt x="464" y="537"/>
              </a:lnTo>
              <a:lnTo>
                <a:pt x="467" y="537"/>
              </a:lnTo>
              <a:lnTo>
                <a:pt x="470" y="536"/>
              </a:lnTo>
              <a:lnTo>
                <a:pt x="476" y="534"/>
              </a:lnTo>
              <a:lnTo>
                <a:pt x="474" y="507"/>
              </a:lnTo>
              <a:lnTo>
                <a:pt x="485" y="498"/>
              </a:lnTo>
              <a:close/>
            </a:path>
          </a:pathLst>
        </a:cu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3</xdr:col>
      <xdr:colOff>14690</xdr:colOff>
      <xdr:row>7</xdr:row>
      <xdr:rowOff>31751</xdr:rowOff>
    </xdr:from>
    <xdr:to>
      <xdr:col>3</xdr:col>
      <xdr:colOff>391907</xdr:colOff>
      <xdr:row>8</xdr:row>
      <xdr:rowOff>66758</xdr:rowOff>
    </xdr:to>
    <xdr:sp macro="" textlink="">
      <xdr:nvSpPr>
        <xdr:cNvPr id="168" name="Freeform 77">
          <a:extLst>
            <a:ext uri="{FF2B5EF4-FFF2-40B4-BE49-F238E27FC236}">
              <a16:creationId xmlns:a16="http://schemas.microsoft.com/office/drawing/2014/main" id="{13090A09-E601-4E01-B097-C1BD157DEA21}"/>
            </a:ext>
          </a:extLst>
        </xdr:cNvPr>
        <xdr:cNvSpPr>
          <a:spLocks/>
        </xdr:cNvSpPr>
      </xdr:nvSpPr>
      <xdr:spPr bwMode="auto">
        <a:xfrm>
          <a:off x="1843490" y="1320801"/>
          <a:ext cx="377217" cy="219157"/>
        </a:xfrm>
        <a:custGeom>
          <a:avLst/>
          <a:gdLst/>
          <a:ahLst/>
          <a:cxnLst>
            <a:cxn ang="0">
              <a:pos x="72" y="115"/>
            </a:cxn>
            <a:cxn ang="0">
              <a:pos x="102" y="111"/>
            </a:cxn>
            <a:cxn ang="0">
              <a:pos x="118" y="106"/>
            </a:cxn>
            <a:cxn ang="0">
              <a:pos x="136" y="102"/>
            </a:cxn>
            <a:cxn ang="0">
              <a:pos x="140" y="103"/>
            </a:cxn>
            <a:cxn ang="0">
              <a:pos x="141" y="106"/>
            </a:cxn>
            <a:cxn ang="0">
              <a:pos x="143" y="110"/>
            </a:cxn>
            <a:cxn ang="0">
              <a:pos x="149" y="117"/>
            </a:cxn>
            <a:cxn ang="0">
              <a:pos x="173" y="115"/>
            </a:cxn>
            <a:cxn ang="0">
              <a:pos x="198" y="92"/>
            </a:cxn>
            <a:cxn ang="0">
              <a:pos x="195" y="37"/>
            </a:cxn>
            <a:cxn ang="0">
              <a:pos x="181" y="16"/>
            </a:cxn>
            <a:cxn ang="0">
              <a:pos x="177" y="16"/>
            </a:cxn>
            <a:cxn ang="0">
              <a:pos x="174" y="14"/>
            </a:cxn>
            <a:cxn ang="0">
              <a:pos x="168" y="3"/>
            </a:cxn>
            <a:cxn ang="0">
              <a:pos x="138" y="0"/>
            </a:cxn>
            <a:cxn ang="0">
              <a:pos x="125" y="5"/>
            </a:cxn>
            <a:cxn ang="0">
              <a:pos x="88" y="10"/>
            </a:cxn>
            <a:cxn ang="0">
              <a:pos x="80" y="19"/>
            </a:cxn>
            <a:cxn ang="0">
              <a:pos x="78" y="23"/>
            </a:cxn>
            <a:cxn ang="0">
              <a:pos x="75" y="23"/>
            </a:cxn>
            <a:cxn ang="0">
              <a:pos x="57" y="21"/>
            </a:cxn>
            <a:cxn ang="0">
              <a:pos x="55" y="8"/>
            </a:cxn>
            <a:cxn ang="0">
              <a:pos x="53" y="3"/>
            </a:cxn>
            <a:cxn ang="0">
              <a:pos x="47" y="3"/>
            </a:cxn>
            <a:cxn ang="0">
              <a:pos x="17" y="26"/>
            </a:cxn>
            <a:cxn ang="0">
              <a:pos x="3" y="32"/>
            </a:cxn>
            <a:cxn ang="0">
              <a:pos x="3" y="41"/>
            </a:cxn>
            <a:cxn ang="0">
              <a:pos x="0" y="48"/>
            </a:cxn>
            <a:cxn ang="0">
              <a:pos x="3" y="60"/>
            </a:cxn>
            <a:cxn ang="0">
              <a:pos x="8" y="76"/>
            </a:cxn>
            <a:cxn ang="0">
              <a:pos x="8" y="78"/>
            </a:cxn>
            <a:cxn ang="0">
              <a:pos x="10" y="80"/>
            </a:cxn>
            <a:cxn ang="0">
              <a:pos x="24" y="79"/>
            </a:cxn>
            <a:cxn ang="0">
              <a:pos x="28" y="81"/>
            </a:cxn>
            <a:cxn ang="0">
              <a:pos x="29" y="83"/>
            </a:cxn>
            <a:cxn ang="0">
              <a:pos x="25" y="86"/>
            </a:cxn>
            <a:cxn ang="0">
              <a:pos x="24" y="90"/>
            </a:cxn>
            <a:cxn ang="0">
              <a:pos x="24" y="96"/>
            </a:cxn>
            <a:cxn ang="0">
              <a:pos x="28" y="108"/>
            </a:cxn>
            <a:cxn ang="0">
              <a:pos x="30" y="112"/>
            </a:cxn>
            <a:cxn ang="0">
              <a:pos x="33" y="111"/>
            </a:cxn>
            <a:cxn ang="0">
              <a:pos x="44" y="115"/>
            </a:cxn>
            <a:cxn ang="0">
              <a:pos x="46" y="119"/>
            </a:cxn>
            <a:cxn ang="0">
              <a:pos x="61" y="117"/>
            </a:cxn>
          </a:cxnLst>
          <a:rect l="0" t="0" r="r" b="b"/>
          <a:pathLst>
            <a:path w="198" h="119">
              <a:moveTo>
                <a:pt x="61" y="117"/>
              </a:moveTo>
              <a:lnTo>
                <a:pt x="72" y="115"/>
              </a:lnTo>
              <a:lnTo>
                <a:pt x="79" y="110"/>
              </a:lnTo>
              <a:lnTo>
                <a:pt x="102" y="111"/>
              </a:lnTo>
              <a:lnTo>
                <a:pt x="118" y="106"/>
              </a:lnTo>
              <a:lnTo>
                <a:pt x="118" y="106"/>
              </a:lnTo>
              <a:lnTo>
                <a:pt x="128" y="103"/>
              </a:lnTo>
              <a:lnTo>
                <a:pt x="136" y="102"/>
              </a:lnTo>
              <a:lnTo>
                <a:pt x="138" y="102"/>
              </a:lnTo>
              <a:lnTo>
                <a:pt x="140" y="103"/>
              </a:lnTo>
              <a:lnTo>
                <a:pt x="141" y="104"/>
              </a:lnTo>
              <a:lnTo>
                <a:pt x="141" y="106"/>
              </a:lnTo>
              <a:lnTo>
                <a:pt x="141" y="106"/>
              </a:lnTo>
              <a:lnTo>
                <a:pt x="143" y="110"/>
              </a:lnTo>
              <a:lnTo>
                <a:pt x="146" y="114"/>
              </a:lnTo>
              <a:lnTo>
                <a:pt x="149" y="117"/>
              </a:lnTo>
              <a:lnTo>
                <a:pt x="154" y="119"/>
              </a:lnTo>
              <a:lnTo>
                <a:pt x="173" y="115"/>
              </a:lnTo>
              <a:lnTo>
                <a:pt x="182" y="97"/>
              </a:lnTo>
              <a:lnTo>
                <a:pt x="198" y="92"/>
              </a:lnTo>
              <a:lnTo>
                <a:pt x="198" y="74"/>
              </a:lnTo>
              <a:lnTo>
                <a:pt x="195" y="37"/>
              </a:lnTo>
              <a:lnTo>
                <a:pt x="193" y="16"/>
              </a:lnTo>
              <a:lnTo>
                <a:pt x="181" y="16"/>
              </a:lnTo>
              <a:lnTo>
                <a:pt x="181" y="16"/>
              </a:lnTo>
              <a:lnTo>
                <a:pt x="177" y="16"/>
              </a:lnTo>
              <a:lnTo>
                <a:pt x="175" y="16"/>
              </a:lnTo>
              <a:lnTo>
                <a:pt x="174" y="14"/>
              </a:lnTo>
              <a:lnTo>
                <a:pt x="173" y="12"/>
              </a:lnTo>
              <a:lnTo>
                <a:pt x="168" y="3"/>
              </a:lnTo>
              <a:lnTo>
                <a:pt x="161" y="0"/>
              </a:lnTo>
              <a:lnTo>
                <a:pt x="138" y="0"/>
              </a:lnTo>
              <a:lnTo>
                <a:pt x="131" y="3"/>
              </a:lnTo>
              <a:lnTo>
                <a:pt x="125" y="5"/>
              </a:lnTo>
              <a:lnTo>
                <a:pt x="105" y="5"/>
              </a:lnTo>
              <a:lnTo>
                <a:pt x="88" y="10"/>
              </a:lnTo>
              <a:lnTo>
                <a:pt x="79" y="14"/>
              </a:lnTo>
              <a:lnTo>
                <a:pt x="80" y="19"/>
              </a:lnTo>
              <a:lnTo>
                <a:pt x="80" y="19"/>
              </a:lnTo>
              <a:lnTo>
                <a:pt x="78" y="23"/>
              </a:lnTo>
              <a:lnTo>
                <a:pt x="76" y="23"/>
              </a:lnTo>
              <a:lnTo>
                <a:pt x="75" y="23"/>
              </a:lnTo>
              <a:lnTo>
                <a:pt x="64" y="23"/>
              </a:lnTo>
              <a:lnTo>
                <a:pt x="57" y="21"/>
              </a:lnTo>
              <a:lnTo>
                <a:pt x="55" y="8"/>
              </a:lnTo>
              <a:lnTo>
                <a:pt x="55" y="8"/>
              </a:lnTo>
              <a:lnTo>
                <a:pt x="55" y="5"/>
              </a:lnTo>
              <a:lnTo>
                <a:pt x="53" y="3"/>
              </a:lnTo>
              <a:lnTo>
                <a:pt x="51" y="2"/>
              </a:lnTo>
              <a:lnTo>
                <a:pt x="47" y="3"/>
              </a:lnTo>
              <a:lnTo>
                <a:pt x="26" y="16"/>
              </a:lnTo>
              <a:lnTo>
                <a:pt x="17" y="26"/>
              </a:lnTo>
              <a:lnTo>
                <a:pt x="8" y="30"/>
              </a:lnTo>
              <a:lnTo>
                <a:pt x="3" y="32"/>
              </a:lnTo>
              <a:lnTo>
                <a:pt x="3" y="41"/>
              </a:lnTo>
              <a:lnTo>
                <a:pt x="3" y="41"/>
              </a:lnTo>
              <a:lnTo>
                <a:pt x="0" y="46"/>
              </a:lnTo>
              <a:lnTo>
                <a:pt x="0" y="48"/>
              </a:lnTo>
              <a:lnTo>
                <a:pt x="1" y="50"/>
              </a:lnTo>
              <a:lnTo>
                <a:pt x="3" y="60"/>
              </a:lnTo>
              <a:lnTo>
                <a:pt x="6" y="68"/>
              </a:lnTo>
              <a:lnTo>
                <a:pt x="8" y="76"/>
              </a:lnTo>
              <a:lnTo>
                <a:pt x="8" y="76"/>
              </a:lnTo>
              <a:lnTo>
                <a:pt x="8" y="78"/>
              </a:lnTo>
              <a:lnTo>
                <a:pt x="9" y="79"/>
              </a:lnTo>
              <a:lnTo>
                <a:pt x="10" y="80"/>
              </a:lnTo>
              <a:lnTo>
                <a:pt x="11" y="79"/>
              </a:lnTo>
              <a:lnTo>
                <a:pt x="24" y="79"/>
              </a:lnTo>
              <a:lnTo>
                <a:pt x="24" y="79"/>
              </a:lnTo>
              <a:lnTo>
                <a:pt x="28" y="81"/>
              </a:lnTo>
              <a:lnTo>
                <a:pt x="29" y="82"/>
              </a:lnTo>
              <a:lnTo>
                <a:pt x="29" y="83"/>
              </a:lnTo>
              <a:lnTo>
                <a:pt x="29" y="83"/>
              </a:lnTo>
              <a:lnTo>
                <a:pt x="25" y="86"/>
              </a:lnTo>
              <a:lnTo>
                <a:pt x="24" y="88"/>
              </a:lnTo>
              <a:lnTo>
                <a:pt x="24" y="90"/>
              </a:lnTo>
              <a:lnTo>
                <a:pt x="24" y="90"/>
              </a:lnTo>
              <a:lnTo>
                <a:pt x="24" y="96"/>
              </a:lnTo>
              <a:lnTo>
                <a:pt x="25" y="101"/>
              </a:lnTo>
              <a:lnTo>
                <a:pt x="28" y="108"/>
              </a:lnTo>
              <a:lnTo>
                <a:pt x="28" y="108"/>
              </a:lnTo>
              <a:lnTo>
                <a:pt x="30" y="112"/>
              </a:lnTo>
              <a:lnTo>
                <a:pt x="32" y="112"/>
              </a:lnTo>
              <a:lnTo>
                <a:pt x="33" y="111"/>
              </a:lnTo>
              <a:lnTo>
                <a:pt x="44" y="115"/>
              </a:lnTo>
              <a:lnTo>
                <a:pt x="44" y="115"/>
              </a:lnTo>
              <a:lnTo>
                <a:pt x="45" y="117"/>
              </a:lnTo>
              <a:lnTo>
                <a:pt x="46" y="119"/>
              </a:lnTo>
              <a:lnTo>
                <a:pt x="53" y="110"/>
              </a:lnTo>
              <a:lnTo>
                <a:pt x="61" y="117"/>
              </a:lnTo>
              <a:close/>
            </a:path>
          </a:pathLst>
        </a:cu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clientData/>
  </xdr:twoCellAnchor>
  <xdr:twoCellAnchor>
    <xdr:from>
      <xdr:col>6</xdr:col>
      <xdr:colOff>211578</xdr:colOff>
      <xdr:row>5</xdr:row>
      <xdr:rowOff>136699</xdr:rowOff>
    </xdr:from>
    <xdr:to>
      <xdr:col>7</xdr:col>
      <xdr:colOff>197486</xdr:colOff>
      <xdr:row>8</xdr:row>
      <xdr:rowOff>132855</xdr:rowOff>
    </xdr:to>
    <xdr:sp macro="" textlink="">
      <xdr:nvSpPr>
        <xdr:cNvPr id="176" name="Freeform 78">
          <a:extLst>
            <a:ext uri="{FF2B5EF4-FFF2-40B4-BE49-F238E27FC236}">
              <a16:creationId xmlns:a16="http://schemas.microsoft.com/office/drawing/2014/main" id="{D26BE263-95E9-48E2-B05B-D99F86FF3DD4}"/>
            </a:ext>
          </a:extLst>
        </xdr:cNvPr>
        <xdr:cNvSpPr>
          <a:spLocks/>
        </xdr:cNvSpPr>
      </xdr:nvSpPr>
      <xdr:spPr bwMode="auto">
        <a:xfrm>
          <a:off x="3869178" y="1057449"/>
          <a:ext cx="595508" cy="548606"/>
        </a:xfrm>
        <a:custGeom>
          <a:avLst/>
          <a:gdLst/>
          <a:ahLst/>
          <a:cxnLst>
            <a:cxn ang="0">
              <a:pos x="49" y="49"/>
            </a:cxn>
            <a:cxn ang="0">
              <a:pos x="16" y="93"/>
            </a:cxn>
            <a:cxn ang="0">
              <a:pos x="15" y="161"/>
            </a:cxn>
            <a:cxn ang="0">
              <a:pos x="16" y="192"/>
            </a:cxn>
            <a:cxn ang="0">
              <a:pos x="63" y="221"/>
            </a:cxn>
            <a:cxn ang="0">
              <a:pos x="121" y="234"/>
            </a:cxn>
            <a:cxn ang="0">
              <a:pos x="152" y="271"/>
            </a:cxn>
            <a:cxn ang="0">
              <a:pos x="152" y="259"/>
            </a:cxn>
            <a:cxn ang="0">
              <a:pos x="155" y="238"/>
            </a:cxn>
            <a:cxn ang="0">
              <a:pos x="161" y="236"/>
            </a:cxn>
            <a:cxn ang="0">
              <a:pos x="187" y="243"/>
            </a:cxn>
            <a:cxn ang="0">
              <a:pos x="216" y="261"/>
            </a:cxn>
            <a:cxn ang="0">
              <a:pos x="228" y="248"/>
            </a:cxn>
            <a:cxn ang="0">
              <a:pos x="234" y="245"/>
            </a:cxn>
            <a:cxn ang="0">
              <a:pos x="236" y="239"/>
            </a:cxn>
            <a:cxn ang="0">
              <a:pos x="235" y="234"/>
            </a:cxn>
            <a:cxn ang="0">
              <a:pos x="238" y="231"/>
            </a:cxn>
            <a:cxn ang="0">
              <a:pos x="248" y="238"/>
            </a:cxn>
            <a:cxn ang="0">
              <a:pos x="250" y="239"/>
            </a:cxn>
            <a:cxn ang="0">
              <a:pos x="270" y="254"/>
            </a:cxn>
            <a:cxn ang="0">
              <a:pos x="275" y="291"/>
            </a:cxn>
            <a:cxn ang="0">
              <a:pos x="298" y="293"/>
            </a:cxn>
            <a:cxn ang="0">
              <a:pos x="308" y="271"/>
            </a:cxn>
            <a:cxn ang="0">
              <a:pos x="304" y="264"/>
            </a:cxn>
            <a:cxn ang="0">
              <a:pos x="295" y="261"/>
            </a:cxn>
            <a:cxn ang="0">
              <a:pos x="280" y="245"/>
            </a:cxn>
            <a:cxn ang="0">
              <a:pos x="262" y="227"/>
            </a:cxn>
            <a:cxn ang="0">
              <a:pos x="251" y="224"/>
            </a:cxn>
            <a:cxn ang="0">
              <a:pos x="245" y="212"/>
            </a:cxn>
            <a:cxn ang="0">
              <a:pos x="245" y="179"/>
            </a:cxn>
            <a:cxn ang="0">
              <a:pos x="234" y="184"/>
            </a:cxn>
            <a:cxn ang="0">
              <a:pos x="227" y="181"/>
            </a:cxn>
            <a:cxn ang="0">
              <a:pos x="224" y="176"/>
            </a:cxn>
            <a:cxn ang="0">
              <a:pos x="227" y="161"/>
            </a:cxn>
            <a:cxn ang="0">
              <a:pos x="241" y="160"/>
            </a:cxn>
            <a:cxn ang="0">
              <a:pos x="241" y="129"/>
            </a:cxn>
            <a:cxn ang="0">
              <a:pos x="236" y="122"/>
            </a:cxn>
            <a:cxn ang="0">
              <a:pos x="207" y="108"/>
            </a:cxn>
            <a:cxn ang="0">
              <a:pos x="209" y="90"/>
            </a:cxn>
            <a:cxn ang="0">
              <a:pos x="213" y="84"/>
            </a:cxn>
            <a:cxn ang="0">
              <a:pos x="230" y="79"/>
            </a:cxn>
            <a:cxn ang="0">
              <a:pos x="241" y="65"/>
            </a:cxn>
            <a:cxn ang="0">
              <a:pos x="253" y="51"/>
            </a:cxn>
            <a:cxn ang="0">
              <a:pos x="249" y="32"/>
            </a:cxn>
            <a:cxn ang="0">
              <a:pos x="241" y="29"/>
            </a:cxn>
            <a:cxn ang="0">
              <a:pos x="207" y="20"/>
            </a:cxn>
            <a:cxn ang="0">
              <a:pos x="197" y="19"/>
            </a:cxn>
            <a:cxn ang="0">
              <a:pos x="175" y="22"/>
            </a:cxn>
            <a:cxn ang="0">
              <a:pos x="152" y="9"/>
            </a:cxn>
            <a:cxn ang="0">
              <a:pos x="98" y="6"/>
            </a:cxn>
            <a:cxn ang="0">
              <a:pos x="63" y="8"/>
            </a:cxn>
          </a:cxnLst>
          <a:rect l="0" t="0" r="r" b="b"/>
          <a:pathLst>
            <a:path w="309" h="297">
              <a:moveTo>
                <a:pt x="58" y="25"/>
              </a:moveTo>
              <a:lnTo>
                <a:pt x="50" y="31"/>
              </a:lnTo>
              <a:lnTo>
                <a:pt x="49" y="49"/>
              </a:lnTo>
              <a:lnTo>
                <a:pt x="34" y="51"/>
              </a:lnTo>
              <a:lnTo>
                <a:pt x="18" y="67"/>
              </a:lnTo>
              <a:lnTo>
                <a:pt x="16" y="93"/>
              </a:lnTo>
              <a:lnTo>
                <a:pt x="2" y="110"/>
              </a:lnTo>
              <a:lnTo>
                <a:pt x="11" y="140"/>
              </a:lnTo>
              <a:lnTo>
                <a:pt x="15" y="161"/>
              </a:lnTo>
              <a:lnTo>
                <a:pt x="0" y="165"/>
              </a:lnTo>
              <a:lnTo>
                <a:pt x="6" y="185"/>
              </a:lnTo>
              <a:lnTo>
                <a:pt x="16" y="192"/>
              </a:lnTo>
              <a:lnTo>
                <a:pt x="31" y="190"/>
              </a:lnTo>
              <a:lnTo>
                <a:pt x="41" y="220"/>
              </a:lnTo>
              <a:lnTo>
                <a:pt x="63" y="221"/>
              </a:lnTo>
              <a:lnTo>
                <a:pt x="75" y="209"/>
              </a:lnTo>
              <a:lnTo>
                <a:pt x="116" y="207"/>
              </a:lnTo>
              <a:lnTo>
                <a:pt x="121" y="234"/>
              </a:lnTo>
              <a:lnTo>
                <a:pt x="137" y="263"/>
              </a:lnTo>
              <a:lnTo>
                <a:pt x="140" y="274"/>
              </a:lnTo>
              <a:lnTo>
                <a:pt x="152" y="271"/>
              </a:lnTo>
              <a:lnTo>
                <a:pt x="155" y="266"/>
              </a:lnTo>
              <a:lnTo>
                <a:pt x="152" y="259"/>
              </a:lnTo>
              <a:lnTo>
                <a:pt x="152" y="259"/>
              </a:lnTo>
              <a:lnTo>
                <a:pt x="153" y="251"/>
              </a:lnTo>
              <a:lnTo>
                <a:pt x="155" y="238"/>
              </a:lnTo>
              <a:lnTo>
                <a:pt x="155" y="238"/>
              </a:lnTo>
              <a:lnTo>
                <a:pt x="156" y="236"/>
              </a:lnTo>
              <a:lnTo>
                <a:pt x="157" y="236"/>
              </a:lnTo>
              <a:lnTo>
                <a:pt x="161" y="236"/>
              </a:lnTo>
              <a:lnTo>
                <a:pt x="167" y="238"/>
              </a:lnTo>
              <a:lnTo>
                <a:pt x="175" y="241"/>
              </a:lnTo>
              <a:lnTo>
                <a:pt x="187" y="243"/>
              </a:lnTo>
              <a:lnTo>
                <a:pt x="203" y="248"/>
              </a:lnTo>
              <a:lnTo>
                <a:pt x="216" y="261"/>
              </a:lnTo>
              <a:lnTo>
                <a:pt x="216" y="261"/>
              </a:lnTo>
              <a:lnTo>
                <a:pt x="220" y="255"/>
              </a:lnTo>
              <a:lnTo>
                <a:pt x="224" y="251"/>
              </a:lnTo>
              <a:lnTo>
                <a:pt x="228" y="248"/>
              </a:lnTo>
              <a:lnTo>
                <a:pt x="232" y="246"/>
              </a:lnTo>
              <a:lnTo>
                <a:pt x="232" y="246"/>
              </a:lnTo>
              <a:lnTo>
                <a:pt x="234" y="245"/>
              </a:lnTo>
              <a:lnTo>
                <a:pt x="236" y="244"/>
              </a:lnTo>
              <a:lnTo>
                <a:pt x="236" y="242"/>
              </a:lnTo>
              <a:lnTo>
                <a:pt x="236" y="239"/>
              </a:lnTo>
              <a:lnTo>
                <a:pt x="236" y="239"/>
              </a:lnTo>
              <a:lnTo>
                <a:pt x="234" y="235"/>
              </a:lnTo>
              <a:lnTo>
                <a:pt x="235" y="234"/>
              </a:lnTo>
              <a:lnTo>
                <a:pt x="236" y="232"/>
              </a:lnTo>
              <a:lnTo>
                <a:pt x="236" y="232"/>
              </a:lnTo>
              <a:lnTo>
                <a:pt x="238" y="231"/>
              </a:lnTo>
              <a:lnTo>
                <a:pt x="241" y="232"/>
              </a:lnTo>
              <a:lnTo>
                <a:pt x="244" y="234"/>
              </a:lnTo>
              <a:lnTo>
                <a:pt x="248" y="238"/>
              </a:lnTo>
              <a:lnTo>
                <a:pt x="248" y="238"/>
              </a:lnTo>
              <a:lnTo>
                <a:pt x="248" y="239"/>
              </a:lnTo>
              <a:lnTo>
                <a:pt x="250" y="239"/>
              </a:lnTo>
              <a:lnTo>
                <a:pt x="255" y="241"/>
              </a:lnTo>
              <a:lnTo>
                <a:pt x="264" y="248"/>
              </a:lnTo>
              <a:lnTo>
                <a:pt x="270" y="254"/>
              </a:lnTo>
              <a:lnTo>
                <a:pt x="273" y="275"/>
              </a:lnTo>
              <a:lnTo>
                <a:pt x="271" y="284"/>
              </a:lnTo>
              <a:lnTo>
                <a:pt x="275" y="291"/>
              </a:lnTo>
              <a:lnTo>
                <a:pt x="286" y="295"/>
              </a:lnTo>
              <a:lnTo>
                <a:pt x="293" y="297"/>
              </a:lnTo>
              <a:lnTo>
                <a:pt x="298" y="293"/>
              </a:lnTo>
              <a:lnTo>
                <a:pt x="305" y="284"/>
              </a:lnTo>
              <a:lnTo>
                <a:pt x="308" y="271"/>
              </a:lnTo>
              <a:lnTo>
                <a:pt x="308" y="271"/>
              </a:lnTo>
              <a:lnTo>
                <a:pt x="309" y="269"/>
              </a:lnTo>
              <a:lnTo>
                <a:pt x="308" y="266"/>
              </a:lnTo>
              <a:lnTo>
                <a:pt x="304" y="264"/>
              </a:lnTo>
              <a:lnTo>
                <a:pt x="298" y="263"/>
              </a:lnTo>
              <a:lnTo>
                <a:pt x="298" y="263"/>
              </a:lnTo>
              <a:lnTo>
                <a:pt x="295" y="261"/>
              </a:lnTo>
              <a:lnTo>
                <a:pt x="292" y="259"/>
              </a:lnTo>
              <a:lnTo>
                <a:pt x="289" y="254"/>
              </a:lnTo>
              <a:lnTo>
                <a:pt x="280" y="245"/>
              </a:lnTo>
              <a:lnTo>
                <a:pt x="275" y="239"/>
              </a:lnTo>
              <a:lnTo>
                <a:pt x="270" y="230"/>
              </a:lnTo>
              <a:lnTo>
                <a:pt x="262" y="227"/>
              </a:lnTo>
              <a:lnTo>
                <a:pt x="255" y="227"/>
              </a:lnTo>
              <a:lnTo>
                <a:pt x="255" y="227"/>
              </a:lnTo>
              <a:lnTo>
                <a:pt x="251" y="224"/>
              </a:lnTo>
              <a:lnTo>
                <a:pt x="247" y="220"/>
              </a:lnTo>
              <a:lnTo>
                <a:pt x="245" y="216"/>
              </a:lnTo>
              <a:lnTo>
                <a:pt x="245" y="212"/>
              </a:lnTo>
              <a:lnTo>
                <a:pt x="248" y="201"/>
              </a:lnTo>
              <a:lnTo>
                <a:pt x="248" y="188"/>
              </a:lnTo>
              <a:lnTo>
                <a:pt x="245" y="179"/>
              </a:lnTo>
              <a:lnTo>
                <a:pt x="245" y="179"/>
              </a:lnTo>
              <a:lnTo>
                <a:pt x="238" y="182"/>
              </a:lnTo>
              <a:lnTo>
                <a:pt x="234" y="184"/>
              </a:lnTo>
              <a:lnTo>
                <a:pt x="230" y="183"/>
              </a:lnTo>
              <a:lnTo>
                <a:pt x="227" y="181"/>
              </a:lnTo>
              <a:lnTo>
                <a:pt x="227" y="181"/>
              </a:lnTo>
              <a:lnTo>
                <a:pt x="225" y="180"/>
              </a:lnTo>
              <a:lnTo>
                <a:pt x="224" y="178"/>
              </a:lnTo>
              <a:lnTo>
                <a:pt x="224" y="176"/>
              </a:lnTo>
              <a:lnTo>
                <a:pt x="225" y="172"/>
              </a:lnTo>
              <a:lnTo>
                <a:pt x="227" y="161"/>
              </a:lnTo>
              <a:lnTo>
                <a:pt x="227" y="161"/>
              </a:lnTo>
              <a:lnTo>
                <a:pt x="228" y="159"/>
              </a:lnTo>
              <a:lnTo>
                <a:pt x="230" y="158"/>
              </a:lnTo>
              <a:lnTo>
                <a:pt x="241" y="160"/>
              </a:lnTo>
              <a:lnTo>
                <a:pt x="248" y="156"/>
              </a:lnTo>
              <a:lnTo>
                <a:pt x="248" y="149"/>
              </a:lnTo>
              <a:lnTo>
                <a:pt x="241" y="129"/>
              </a:lnTo>
              <a:lnTo>
                <a:pt x="241" y="129"/>
              </a:lnTo>
              <a:lnTo>
                <a:pt x="239" y="125"/>
              </a:lnTo>
              <a:lnTo>
                <a:pt x="236" y="122"/>
              </a:lnTo>
              <a:lnTo>
                <a:pt x="231" y="119"/>
              </a:lnTo>
              <a:lnTo>
                <a:pt x="225" y="117"/>
              </a:lnTo>
              <a:lnTo>
                <a:pt x="207" y="108"/>
              </a:lnTo>
              <a:lnTo>
                <a:pt x="205" y="101"/>
              </a:lnTo>
              <a:lnTo>
                <a:pt x="207" y="93"/>
              </a:lnTo>
              <a:lnTo>
                <a:pt x="209" y="90"/>
              </a:lnTo>
              <a:lnTo>
                <a:pt x="212" y="86"/>
              </a:lnTo>
              <a:lnTo>
                <a:pt x="212" y="86"/>
              </a:lnTo>
              <a:lnTo>
                <a:pt x="213" y="84"/>
              </a:lnTo>
              <a:lnTo>
                <a:pt x="217" y="82"/>
              </a:lnTo>
              <a:lnTo>
                <a:pt x="222" y="80"/>
              </a:lnTo>
              <a:lnTo>
                <a:pt x="230" y="79"/>
              </a:lnTo>
              <a:lnTo>
                <a:pt x="236" y="74"/>
              </a:lnTo>
              <a:lnTo>
                <a:pt x="236" y="68"/>
              </a:lnTo>
              <a:lnTo>
                <a:pt x="241" y="65"/>
              </a:lnTo>
              <a:lnTo>
                <a:pt x="248" y="61"/>
              </a:lnTo>
              <a:lnTo>
                <a:pt x="253" y="51"/>
              </a:lnTo>
              <a:lnTo>
                <a:pt x="253" y="51"/>
              </a:lnTo>
              <a:lnTo>
                <a:pt x="253" y="41"/>
              </a:lnTo>
              <a:lnTo>
                <a:pt x="251" y="34"/>
              </a:lnTo>
              <a:lnTo>
                <a:pt x="249" y="32"/>
              </a:lnTo>
              <a:lnTo>
                <a:pt x="247" y="30"/>
              </a:lnTo>
              <a:lnTo>
                <a:pt x="244" y="29"/>
              </a:lnTo>
              <a:lnTo>
                <a:pt x="241" y="29"/>
              </a:lnTo>
              <a:lnTo>
                <a:pt x="232" y="29"/>
              </a:lnTo>
              <a:lnTo>
                <a:pt x="216" y="20"/>
              </a:lnTo>
              <a:lnTo>
                <a:pt x="207" y="20"/>
              </a:lnTo>
              <a:lnTo>
                <a:pt x="207" y="20"/>
              </a:lnTo>
              <a:lnTo>
                <a:pt x="202" y="19"/>
              </a:lnTo>
              <a:lnTo>
                <a:pt x="197" y="19"/>
              </a:lnTo>
              <a:lnTo>
                <a:pt x="193" y="19"/>
              </a:lnTo>
              <a:lnTo>
                <a:pt x="189" y="20"/>
              </a:lnTo>
              <a:lnTo>
                <a:pt x="175" y="22"/>
              </a:lnTo>
              <a:lnTo>
                <a:pt x="168" y="22"/>
              </a:lnTo>
              <a:lnTo>
                <a:pt x="162" y="17"/>
              </a:lnTo>
              <a:lnTo>
                <a:pt x="152" y="9"/>
              </a:lnTo>
              <a:lnTo>
                <a:pt x="141" y="8"/>
              </a:lnTo>
              <a:lnTo>
                <a:pt x="112" y="8"/>
              </a:lnTo>
              <a:lnTo>
                <a:pt x="98" y="6"/>
              </a:lnTo>
              <a:lnTo>
                <a:pt x="100" y="0"/>
              </a:lnTo>
              <a:lnTo>
                <a:pt x="74" y="4"/>
              </a:lnTo>
              <a:lnTo>
                <a:pt x="63" y="8"/>
              </a:lnTo>
              <a:lnTo>
                <a:pt x="63" y="22"/>
              </a:lnTo>
              <a:lnTo>
                <a:pt x="58" y="25"/>
              </a:lnTo>
              <a:close/>
            </a:path>
          </a:pathLst>
        </a:custGeom>
        <a:solidFill>
          <a:srgbClr val="674F8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pPr marL="0" indent="0"/>
          <a:endParaRPr lang="it-IT" sz="1100">
            <a:solidFill>
              <a:schemeClr val="lt1"/>
            </a:solidFill>
            <a:latin typeface="+mn-lt"/>
            <a:ea typeface="+mn-ea"/>
            <a:cs typeface="+mn-cs"/>
          </a:endParaRPr>
        </a:p>
      </xdr:txBody>
    </xdr:sp>
    <xdr:clientData/>
  </xdr:twoCellAnchor>
  <xdr:twoCellAnchor>
    <xdr:from>
      <xdr:col>10</xdr:col>
      <xdr:colOff>587375</xdr:colOff>
      <xdr:row>5</xdr:row>
      <xdr:rowOff>58814</xdr:rowOff>
    </xdr:from>
    <xdr:to>
      <xdr:col>14</xdr:col>
      <xdr:colOff>460375</xdr:colOff>
      <xdr:row>16</xdr:row>
      <xdr:rowOff>167021</xdr:rowOff>
    </xdr:to>
    <xdr:grpSp>
      <xdr:nvGrpSpPr>
        <xdr:cNvPr id="127" name="Group 79">
          <a:extLst>
            <a:ext uri="{FF2B5EF4-FFF2-40B4-BE49-F238E27FC236}">
              <a16:creationId xmlns:a16="http://schemas.microsoft.com/office/drawing/2014/main" id="{A437FCB1-FFEE-490B-8B49-9259CE7CE04B}"/>
            </a:ext>
          </a:extLst>
        </xdr:cNvPr>
        <xdr:cNvGrpSpPr>
          <a:grpSpLocks/>
        </xdr:cNvGrpSpPr>
      </xdr:nvGrpSpPr>
      <xdr:grpSpPr bwMode="auto">
        <a:xfrm>
          <a:off x="6645275" y="1001789"/>
          <a:ext cx="2311400" cy="2203707"/>
          <a:chOff x="6659640" y="1042291"/>
          <a:chExt cx="1655593" cy="628352"/>
        </a:xfrm>
      </xdr:grpSpPr>
      <xdr:sp macro="" textlink="">
        <xdr:nvSpPr>
          <xdr:cNvPr id="128" name="Rectangle 104">
            <a:extLst>
              <a:ext uri="{FF2B5EF4-FFF2-40B4-BE49-F238E27FC236}">
                <a16:creationId xmlns:a16="http://schemas.microsoft.com/office/drawing/2014/main" id="{095E93B5-F9F5-42EA-95ED-C992C58CFFC8}"/>
              </a:ext>
            </a:extLst>
          </xdr:cNvPr>
          <xdr:cNvSpPr/>
        </xdr:nvSpPr>
        <xdr:spPr>
          <a:xfrm>
            <a:off x="6660232" y="1042291"/>
            <a:ext cx="85531" cy="121865"/>
          </a:xfrm>
          <a:prstGeom prst="rect">
            <a:avLst/>
          </a:prstGeom>
          <a:solidFill>
            <a:srgbClr val="39B4D4"/>
          </a:solidFill>
          <a:ln>
            <a:headEnd/>
            <a:tailEnd/>
          </a:ln>
        </xdr:spPr>
        <xdr:style>
          <a:lnRef idx="0">
            <a:schemeClr val="accent5"/>
          </a:lnRef>
          <a:fillRef idx="3">
            <a:schemeClr val="accent5"/>
          </a:fillRef>
          <a:effectRef idx="3">
            <a:schemeClr val="accent5"/>
          </a:effectRef>
          <a:fontRef idx="minor">
            <a:schemeClr val="lt1"/>
          </a:fontRef>
        </xdr:style>
        <xdr:txBody>
          <a:bodyPr wrap="square"/>
          <a:lstStyle/>
          <a:p>
            <a:endParaRPr lang="it-IT"/>
          </a:p>
        </xdr:txBody>
      </xdr:sp>
      <xdr:sp macro="" textlink="">
        <xdr:nvSpPr>
          <xdr:cNvPr id="129" name="Rectangle 105">
            <a:extLst>
              <a:ext uri="{FF2B5EF4-FFF2-40B4-BE49-F238E27FC236}">
                <a16:creationId xmlns:a16="http://schemas.microsoft.com/office/drawing/2014/main" id="{F86164D9-6D53-4CBB-B561-3BC2A0A720B1}"/>
              </a:ext>
            </a:extLst>
          </xdr:cNvPr>
          <xdr:cNvSpPr/>
        </xdr:nvSpPr>
        <xdr:spPr>
          <a:xfrm>
            <a:off x="6659640" y="1215816"/>
            <a:ext cx="85531" cy="111710"/>
          </a:xfrm>
          <a:prstGeom prst="rect">
            <a:avLst/>
          </a:prstGeom>
          <a:solidFill>
            <a:srgbClr val="FFC804"/>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0" name="Rectangle 106">
            <a:extLst>
              <a:ext uri="{FF2B5EF4-FFF2-40B4-BE49-F238E27FC236}">
                <a16:creationId xmlns:a16="http://schemas.microsoft.com/office/drawing/2014/main" id="{BC886F76-0B11-4C9E-8340-E37F8E99B9A3}"/>
              </a:ext>
            </a:extLst>
          </xdr:cNvPr>
          <xdr:cNvSpPr/>
        </xdr:nvSpPr>
        <xdr:spPr>
          <a:xfrm>
            <a:off x="6671137" y="1388811"/>
            <a:ext cx="85531" cy="111710"/>
          </a:xfrm>
          <a:prstGeom prst="rect">
            <a:avLst/>
          </a:prstGeom>
          <a:solidFill>
            <a:srgbClr val="E88127"/>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1" name="Rectangle 107">
            <a:extLst>
              <a:ext uri="{FF2B5EF4-FFF2-40B4-BE49-F238E27FC236}">
                <a16:creationId xmlns:a16="http://schemas.microsoft.com/office/drawing/2014/main" id="{3411699B-F89C-4E8C-BAF9-DE2917B15953}"/>
              </a:ext>
            </a:extLst>
          </xdr:cNvPr>
          <xdr:cNvSpPr/>
        </xdr:nvSpPr>
        <xdr:spPr>
          <a:xfrm>
            <a:off x="6671137" y="1548778"/>
            <a:ext cx="85531" cy="121865"/>
          </a:xfrm>
          <a:prstGeom prst="rect">
            <a:avLst/>
          </a:prstGeom>
          <a:solidFill>
            <a:srgbClr val="B0B0B0"/>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sp macro="" textlink="">
        <xdr:nvSpPr>
          <xdr:cNvPr id="132" name="TextBox 29">
            <a:extLst>
              <a:ext uri="{FF2B5EF4-FFF2-40B4-BE49-F238E27FC236}">
                <a16:creationId xmlns:a16="http://schemas.microsoft.com/office/drawing/2014/main" id="{F8834C32-CCFB-4E6C-815C-A16D8C65CD2A}"/>
              </a:ext>
            </a:extLst>
          </xdr:cNvPr>
          <xdr:cNvSpPr txBox="1"/>
        </xdr:nvSpPr>
        <xdr:spPr>
          <a:xfrm>
            <a:off x="6776865" y="1052680"/>
            <a:ext cx="1236306" cy="10411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Alberghi e Ristoranti</a:t>
            </a:r>
          </a:p>
        </xdr:txBody>
      </xdr:sp>
      <xdr:sp macro="" textlink="">
        <xdr:nvSpPr>
          <xdr:cNvPr id="133" name="TextBox 30">
            <a:extLst>
              <a:ext uri="{FF2B5EF4-FFF2-40B4-BE49-F238E27FC236}">
                <a16:creationId xmlns:a16="http://schemas.microsoft.com/office/drawing/2014/main" id="{D04A256F-A8F6-4CB5-8BF1-BAC0BE8D5285}"/>
              </a:ext>
            </a:extLst>
          </xdr:cNvPr>
          <xdr:cNvSpPr txBox="1"/>
        </xdr:nvSpPr>
        <xdr:spPr>
          <a:xfrm>
            <a:off x="6753871" y="1221992"/>
            <a:ext cx="1360715" cy="106805"/>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P.A., Istruzione e Sanità</a:t>
            </a:r>
          </a:p>
        </xdr:txBody>
      </xdr:sp>
      <xdr:sp macro="" textlink="">
        <xdr:nvSpPr>
          <xdr:cNvPr id="134" name="TextBox 31">
            <a:extLst>
              <a:ext uri="{FF2B5EF4-FFF2-40B4-BE49-F238E27FC236}">
                <a16:creationId xmlns:a16="http://schemas.microsoft.com/office/drawing/2014/main" id="{77713787-2B51-4AB0-8A34-55928D6018FB}"/>
              </a:ext>
            </a:extLst>
          </xdr:cNvPr>
          <xdr:cNvSpPr txBox="1"/>
        </xdr:nvSpPr>
        <xdr:spPr>
          <a:xfrm>
            <a:off x="6775682" y="1350869"/>
            <a:ext cx="1539551" cy="186147"/>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a:t>Trasporti, Comunicazioni, Attività finanziarie, etc</a:t>
            </a:r>
          </a:p>
        </xdr:txBody>
      </xdr:sp>
      <xdr:sp macro="" textlink="">
        <xdr:nvSpPr>
          <xdr:cNvPr id="135" name="TextBox 32">
            <a:extLst>
              <a:ext uri="{FF2B5EF4-FFF2-40B4-BE49-F238E27FC236}">
                <a16:creationId xmlns:a16="http://schemas.microsoft.com/office/drawing/2014/main" id="{92CC21BF-C8AE-46BF-BC3A-41227EFEECF6}"/>
              </a:ext>
            </a:extLst>
          </xdr:cNvPr>
          <xdr:cNvSpPr txBox="1"/>
        </xdr:nvSpPr>
        <xdr:spPr>
          <a:xfrm>
            <a:off x="6809581" y="1560432"/>
            <a:ext cx="804324" cy="8522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Agricoltura</a:t>
            </a:r>
          </a:p>
        </xdr:txBody>
      </xdr:sp>
    </xdr:grpSp>
    <xdr:clientData/>
  </xdr:twoCellAnchor>
  <xdr:twoCellAnchor>
    <xdr:from>
      <xdr:col>7</xdr:col>
      <xdr:colOff>107131</xdr:colOff>
      <xdr:row>20</xdr:row>
      <xdr:rowOff>1860</xdr:rowOff>
    </xdr:from>
    <xdr:to>
      <xdr:col>8</xdr:col>
      <xdr:colOff>584001</xdr:colOff>
      <xdr:row>21</xdr:row>
      <xdr:rowOff>185501</xdr:rowOff>
    </xdr:to>
    <xdr:sp macro="" textlink="">
      <xdr:nvSpPr>
        <xdr:cNvPr id="86" name="TextBox 44">
          <a:extLst>
            <a:ext uri="{FF2B5EF4-FFF2-40B4-BE49-F238E27FC236}">
              <a16:creationId xmlns:a16="http://schemas.microsoft.com/office/drawing/2014/main" id="{88282437-CD70-41B3-865B-E5002C7D3810}"/>
            </a:ext>
          </a:extLst>
        </xdr:cNvPr>
        <xdr:cNvSpPr txBox="1"/>
      </xdr:nvSpPr>
      <xdr:spPr>
        <a:xfrm>
          <a:off x="4345756" y="3802335"/>
          <a:ext cx="108647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23,5% </a:t>
          </a:r>
        </a:p>
      </xdr:txBody>
    </xdr:sp>
    <xdr:clientData/>
  </xdr:twoCellAnchor>
  <xdr:twoCellAnchor>
    <xdr:from>
      <xdr:col>6</xdr:col>
      <xdr:colOff>534628</xdr:colOff>
      <xdr:row>13</xdr:row>
      <xdr:rowOff>76587</xdr:rowOff>
    </xdr:from>
    <xdr:to>
      <xdr:col>8</xdr:col>
      <xdr:colOff>411423</xdr:colOff>
      <xdr:row>15</xdr:row>
      <xdr:rowOff>69728</xdr:rowOff>
    </xdr:to>
    <xdr:sp macro="" textlink="">
      <xdr:nvSpPr>
        <xdr:cNvPr id="180" name="TextBox 45">
          <a:extLst>
            <a:ext uri="{FF2B5EF4-FFF2-40B4-BE49-F238E27FC236}">
              <a16:creationId xmlns:a16="http://schemas.microsoft.com/office/drawing/2014/main" id="{9B16BCF6-9AF3-40BE-8A7C-8321AC0E0BD6}"/>
            </a:ext>
          </a:extLst>
        </xdr:cNvPr>
        <xdr:cNvSpPr txBox="1"/>
      </xdr:nvSpPr>
      <xdr:spPr>
        <a:xfrm>
          <a:off x="4154128" y="2543562"/>
          <a:ext cx="1095995"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23,5% </a:t>
          </a:r>
        </a:p>
      </xdr:txBody>
    </xdr:sp>
    <xdr:clientData/>
  </xdr:twoCellAnchor>
  <xdr:twoCellAnchor>
    <xdr:from>
      <xdr:col>4</xdr:col>
      <xdr:colOff>545554</xdr:colOff>
      <xdr:row>13</xdr:row>
      <xdr:rowOff>39216</xdr:rowOff>
    </xdr:from>
    <xdr:to>
      <xdr:col>6</xdr:col>
      <xdr:colOff>419174</xdr:colOff>
      <xdr:row>15</xdr:row>
      <xdr:rowOff>32357</xdr:rowOff>
    </xdr:to>
    <xdr:sp macro="" textlink="">
      <xdr:nvSpPr>
        <xdr:cNvPr id="88" name="TextBox 46">
          <a:extLst>
            <a:ext uri="{FF2B5EF4-FFF2-40B4-BE49-F238E27FC236}">
              <a16:creationId xmlns:a16="http://schemas.microsoft.com/office/drawing/2014/main" id="{572A8D7F-24BB-4568-98B5-74542B1A022A}"/>
            </a:ext>
          </a:extLst>
        </xdr:cNvPr>
        <xdr:cNvSpPr txBox="1"/>
      </xdr:nvSpPr>
      <xdr:spPr>
        <a:xfrm>
          <a:off x="2955379" y="2506191"/>
          <a:ext cx="109282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21,3% </a:t>
          </a:r>
        </a:p>
      </xdr:txBody>
    </xdr:sp>
    <xdr:clientData/>
  </xdr:twoCellAnchor>
  <xdr:twoCellAnchor>
    <xdr:from>
      <xdr:col>5</xdr:col>
      <xdr:colOff>167853</xdr:colOff>
      <xdr:row>7</xdr:row>
      <xdr:rowOff>167987</xdr:rowOff>
    </xdr:from>
    <xdr:to>
      <xdr:col>7</xdr:col>
      <xdr:colOff>28773</xdr:colOff>
      <xdr:row>9</xdr:row>
      <xdr:rowOff>161128</xdr:rowOff>
    </xdr:to>
    <xdr:sp macro="" textlink="">
      <xdr:nvSpPr>
        <xdr:cNvPr id="163" name="TextBox 47">
          <a:extLst>
            <a:ext uri="{FF2B5EF4-FFF2-40B4-BE49-F238E27FC236}">
              <a16:creationId xmlns:a16="http://schemas.microsoft.com/office/drawing/2014/main" id="{5B94FFF4-8D0C-4114-B46C-354BF2805C30}"/>
            </a:ext>
          </a:extLst>
        </xdr:cNvPr>
        <xdr:cNvSpPr txBox="1"/>
      </xdr:nvSpPr>
      <xdr:spPr>
        <a:xfrm>
          <a:off x="3187278" y="1491962"/>
          <a:ext cx="108012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20,4% </a:t>
          </a:r>
        </a:p>
      </xdr:txBody>
    </xdr:sp>
    <xdr:clientData/>
  </xdr:twoCellAnchor>
  <xdr:twoCellAnchor>
    <xdr:from>
      <xdr:col>4</xdr:col>
      <xdr:colOff>47848</xdr:colOff>
      <xdr:row>7</xdr:row>
      <xdr:rowOff>127000</xdr:rowOff>
    </xdr:from>
    <xdr:to>
      <xdr:col>5</xdr:col>
      <xdr:colOff>261938</xdr:colOff>
      <xdr:row>9</xdr:row>
      <xdr:rowOff>120141</xdr:rowOff>
    </xdr:to>
    <xdr:sp macro="" textlink="">
      <xdr:nvSpPr>
        <xdr:cNvPr id="90" name="TextBox 48">
          <a:extLst>
            <a:ext uri="{FF2B5EF4-FFF2-40B4-BE49-F238E27FC236}">
              <a16:creationId xmlns:a16="http://schemas.microsoft.com/office/drawing/2014/main" id="{CA861967-C722-46F9-AF5F-EB776D745C31}"/>
            </a:ext>
          </a:extLst>
        </xdr:cNvPr>
        <xdr:cNvSpPr txBox="1"/>
      </xdr:nvSpPr>
      <xdr:spPr>
        <a:xfrm>
          <a:off x="2457673" y="1450975"/>
          <a:ext cx="82369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21,4% </a:t>
          </a:r>
        </a:p>
      </xdr:txBody>
    </xdr:sp>
    <xdr:clientData/>
  </xdr:twoCellAnchor>
  <xdr:twoCellAnchor>
    <xdr:from>
      <xdr:col>9</xdr:col>
      <xdr:colOff>118184</xdr:colOff>
      <xdr:row>19</xdr:row>
      <xdr:rowOff>167523</xdr:rowOff>
    </xdr:from>
    <xdr:to>
      <xdr:col>10</xdr:col>
      <xdr:colOff>604125</xdr:colOff>
      <xdr:row>21</xdr:row>
      <xdr:rowOff>160664</xdr:rowOff>
    </xdr:to>
    <xdr:sp macro="" textlink="">
      <xdr:nvSpPr>
        <xdr:cNvPr id="91" name="TextBox 49">
          <a:extLst>
            <a:ext uri="{FF2B5EF4-FFF2-40B4-BE49-F238E27FC236}">
              <a16:creationId xmlns:a16="http://schemas.microsoft.com/office/drawing/2014/main" id="{4C2FFE3D-0A61-4C57-B91B-BE7F34CF7B06}"/>
            </a:ext>
          </a:extLst>
        </xdr:cNvPr>
        <xdr:cNvSpPr txBox="1"/>
      </xdr:nvSpPr>
      <xdr:spPr>
        <a:xfrm>
          <a:off x="5576009" y="3777498"/>
          <a:ext cx="1095541"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800" b="0" i="0" u="none" strike="noStrike" kern="1200">
              <a:solidFill>
                <a:schemeClr val="tx1"/>
              </a:solidFill>
              <a:effectLst/>
              <a:latin typeface="+mn-lt"/>
              <a:ea typeface="+mn-ea"/>
              <a:cs typeface="+mn-cs"/>
            </a:rPr>
            <a:t>33,6%</a:t>
          </a:r>
          <a:r>
            <a:rPr lang="it-IT"/>
            <a:t> </a:t>
          </a:r>
        </a:p>
      </xdr:txBody>
    </xdr:sp>
    <xdr:clientData/>
  </xdr:twoCellAnchor>
  <xdr:twoCellAnchor>
    <xdr:from>
      <xdr:col>8</xdr:col>
      <xdr:colOff>261058</xdr:colOff>
      <xdr:row>25</xdr:row>
      <xdr:rowOff>22836</xdr:rowOff>
    </xdr:from>
    <xdr:to>
      <xdr:col>10</xdr:col>
      <xdr:colOff>141028</xdr:colOff>
      <xdr:row>27</xdr:row>
      <xdr:rowOff>15977</xdr:rowOff>
    </xdr:to>
    <xdr:sp macro="" textlink="">
      <xdr:nvSpPr>
        <xdr:cNvPr id="92" name="TextBox 50">
          <a:extLst>
            <a:ext uri="{FF2B5EF4-FFF2-40B4-BE49-F238E27FC236}">
              <a16:creationId xmlns:a16="http://schemas.microsoft.com/office/drawing/2014/main" id="{00108F96-5BDA-492E-8EF8-D707AC538267}"/>
            </a:ext>
          </a:extLst>
        </xdr:cNvPr>
        <xdr:cNvSpPr txBox="1"/>
      </xdr:nvSpPr>
      <xdr:spPr>
        <a:xfrm>
          <a:off x="5109283" y="4775811"/>
          <a:ext cx="109917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29,5% </a:t>
          </a:r>
        </a:p>
      </xdr:txBody>
    </xdr:sp>
    <xdr:clientData/>
  </xdr:twoCellAnchor>
  <xdr:twoCellAnchor>
    <xdr:from>
      <xdr:col>6</xdr:col>
      <xdr:colOff>488007</xdr:colOff>
      <xdr:row>16</xdr:row>
      <xdr:rowOff>109671</xdr:rowOff>
    </xdr:from>
    <xdr:to>
      <xdr:col>8</xdr:col>
      <xdr:colOff>364802</xdr:colOff>
      <xdr:row>18</xdr:row>
      <xdr:rowOff>102812</xdr:rowOff>
    </xdr:to>
    <xdr:sp macro="" textlink="">
      <xdr:nvSpPr>
        <xdr:cNvPr id="93" name="TextBox 53">
          <a:extLst>
            <a:ext uri="{FF2B5EF4-FFF2-40B4-BE49-F238E27FC236}">
              <a16:creationId xmlns:a16="http://schemas.microsoft.com/office/drawing/2014/main" id="{5942F1F0-1203-40AD-9B47-B70E6756C76C}"/>
            </a:ext>
          </a:extLst>
        </xdr:cNvPr>
        <xdr:cNvSpPr txBox="1"/>
      </xdr:nvSpPr>
      <xdr:spPr>
        <a:xfrm>
          <a:off x="4117032" y="3148146"/>
          <a:ext cx="1095995"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21,6% </a:t>
          </a:r>
        </a:p>
      </xdr:txBody>
    </xdr:sp>
    <xdr:clientData/>
  </xdr:twoCellAnchor>
  <xdr:twoCellAnchor>
    <xdr:from>
      <xdr:col>5</xdr:col>
      <xdr:colOff>560913</xdr:colOff>
      <xdr:row>15</xdr:row>
      <xdr:rowOff>22299</xdr:rowOff>
    </xdr:from>
    <xdr:to>
      <xdr:col>7</xdr:col>
      <xdr:colOff>143351</xdr:colOff>
      <xdr:row>17</xdr:row>
      <xdr:rowOff>15440</xdr:rowOff>
    </xdr:to>
    <xdr:sp macro="" textlink="">
      <xdr:nvSpPr>
        <xdr:cNvPr id="154" name="TextBox 54">
          <a:extLst>
            <a:ext uri="{FF2B5EF4-FFF2-40B4-BE49-F238E27FC236}">
              <a16:creationId xmlns:a16="http://schemas.microsoft.com/office/drawing/2014/main" id="{CA88D890-686F-4CE0-A024-50370F7ABB35}"/>
            </a:ext>
          </a:extLst>
        </xdr:cNvPr>
        <xdr:cNvSpPr txBox="1"/>
      </xdr:nvSpPr>
      <xdr:spPr>
        <a:xfrm>
          <a:off x="3593673" y="2765499"/>
          <a:ext cx="801638" cy="35890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21,2% </a:t>
          </a:r>
        </a:p>
      </xdr:txBody>
    </xdr:sp>
    <xdr:clientData/>
  </xdr:twoCellAnchor>
  <xdr:twoCellAnchor>
    <xdr:from>
      <xdr:col>6</xdr:col>
      <xdr:colOff>555625</xdr:colOff>
      <xdr:row>29</xdr:row>
      <xdr:rowOff>142875</xdr:rowOff>
    </xdr:from>
    <xdr:to>
      <xdr:col>8</xdr:col>
      <xdr:colOff>174625</xdr:colOff>
      <xdr:row>31</xdr:row>
      <xdr:rowOff>136016</xdr:rowOff>
    </xdr:to>
    <xdr:sp macro="" textlink="">
      <xdr:nvSpPr>
        <xdr:cNvPr id="95" name="TextBox 50">
          <a:extLst>
            <a:ext uri="{FF2B5EF4-FFF2-40B4-BE49-F238E27FC236}">
              <a16:creationId xmlns:a16="http://schemas.microsoft.com/office/drawing/2014/main" id="{58DEEBAD-A1C8-47BE-974C-5AB40CAE4FE3}"/>
            </a:ext>
          </a:extLst>
        </xdr:cNvPr>
        <xdr:cNvSpPr txBox="1"/>
      </xdr:nvSpPr>
      <xdr:spPr>
        <a:xfrm>
          <a:off x="4175125" y="5657850"/>
          <a:ext cx="838200" cy="374141"/>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a:t>19,6% </a:t>
          </a:r>
        </a:p>
      </xdr:txBody>
    </xdr:sp>
    <xdr:clientData/>
  </xdr:twoCellAnchor>
  <xdr:twoCellAnchor>
    <xdr:from>
      <xdr:col>11</xdr:col>
      <xdr:colOff>0</xdr:colOff>
      <xdr:row>18</xdr:row>
      <xdr:rowOff>0</xdr:rowOff>
    </xdr:from>
    <xdr:to>
      <xdr:col>11</xdr:col>
      <xdr:colOff>118485</xdr:colOff>
      <xdr:row>20</xdr:row>
      <xdr:rowOff>35189</xdr:rowOff>
    </xdr:to>
    <xdr:sp macro="" textlink="">
      <xdr:nvSpPr>
        <xdr:cNvPr id="136" name="Rectangle 107">
          <a:extLst>
            <a:ext uri="{FF2B5EF4-FFF2-40B4-BE49-F238E27FC236}">
              <a16:creationId xmlns:a16="http://schemas.microsoft.com/office/drawing/2014/main" id="{F24C5B21-EDC5-41CB-820F-166BAE4012F3}"/>
            </a:ext>
          </a:extLst>
        </xdr:cNvPr>
        <xdr:cNvSpPr/>
      </xdr:nvSpPr>
      <xdr:spPr bwMode="auto">
        <a:xfrm>
          <a:off x="6705600" y="3314700"/>
          <a:ext cx="118485" cy="403489"/>
        </a:xfrm>
        <a:prstGeom prst="rect">
          <a:avLst/>
        </a:prstGeom>
        <a:solidFill>
          <a:srgbClr val="674F83"/>
        </a:solidFill>
        <a:ln>
          <a:headEnd/>
          <a:tailEnd/>
        </a:ln>
      </xdr:spPr>
      <xdr:style>
        <a:lnRef idx="0">
          <a:schemeClr val="accent6"/>
        </a:lnRef>
        <a:fillRef idx="3">
          <a:schemeClr val="accent6"/>
        </a:fillRef>
        <a:effectRef idx="3">
          <a:schemeClr val="accent6"/>
        </a:effectRef>
        <a:fontRef idx="minor">
          <a:schemeClr val="lt1"/>
        </a:fontRef>
      </xdr:style>
      <xdr:txBody>
        <a:bodyPr wrap="square"/>
        <a:lstStyle/>
        <a:p>
          <a:endParaRPr lang="it-IT"/>
        </a:p>
      </xdr:txBody>
    </xdr:sp>
    <xdr:clientData/>
  </xdr:twoCellAnchor>
  <xdr:twoCellAnchor>
    <xdr:from>
      <xdr:col>11</xdr:col>
      <xdr:colOff>224118</xdr:colOff>
      <xdr:row>18</xdr:row>
      <xdr:rowOff>56029</xdr:rowOff>
    </xdr:from>
    <xdr:to>
      <xdr:col>13</xdr:col>
      <xdr:colOff>128102</xdr:colOff>
      <xdr:row>19</xdr:row>
      <xdr:rowOff>153200</xdr:rowOff>
    </xdr:to>
    <xdr:sp macro="" textlink="">
      <xdr:nvSpPr>
        <xdr:cNvPr id="97" name="TextBox 32">
          <a:extLst>
            <a:ext uri="{FF2B5EF4-FFF2-40B4-BE49-F238E27FC236}">
              <a16:creationId xmlns:a16="http://schemas.microsoft.com/office/drawing/2014/main" id="{F63AF2AF-649F-475B-A194-8397C99C81CE}"/>
            </a:ext>
          </a:extLst>
        </xdr:cNvPr>
        <xdr:cNvSpPr txBox="1"/>
      </xdr:nvSpPr>
      <xdr:spPr bwMode="auto">
        <a:xfrm>
          <a:off x="6929718" y="3370729"/>
          <a:ext cx="1123184" cy="281321"/>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400" kern="1200">
              <a:solidFill>
                <a:schemeClr val="tx1"/>
              </a:solidFill>
              <a:latin typeface="+mn-lt"/>
              <a:ea typeface="+mn-ea"/>
              <a:cs typeface="+mn-cs"/>
            </a:rPr>
            <a:t>Altri</a:t>
          </a:r>
          <a:r>
            <a:rPr lang="it-IT" sz="1400">
              <a:latin typeface="+mn-lt"/>
            </a:rPr>
            <a:t> servizi</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130175</xdr:colOff>
      <xdr:row>1</xdr:row>
      <xdr:rowOff>44450</xdr:rowOff>
    </xdr:from>
    <xdr:to>
      <xdr:col>6</xdr:col>
      <xdr:colOff>2752725</xdr:colOff>
      <xdr:row>26</xdr:row>
      <xdr:rowOff>114300</xdr:rowOff>
    </xdr:to>
    <xdr:graphicFrame macro="">
      <xdr:nvGraphicFramePr>
        <xdr:cNvPr id="7" name="Chart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a:tailEnd/>
        </a:ln>
      </a:spPr>
      <a:bodyPr wrap="square"/>
      <a:lstStyle>
        <a:defPPr marL="0" indent="0" algn="l">
          <a:defRPr sz="1100">
            <a:solidFill>
              <a:schemeClr val="lt1"/>
            </a:solidFill>
            <a:latin typeface="+mn-lt"/>
            <a:ea typeface="+mn-ea"/>
            <a:cs typeface="+mn-cs"/>
          </a:defRPr>
        </a:defPPr>
      </a:lstStyle>
      <a:style>
        <a:lnRef idx="0">
          <a:schemeClr val="accent5"/>
        </a:lnRef>
        <a:fillRef idx="3">
          <a:schemeClr val="accent5"/>
        </a:fillRef>
        <a:effectRef idx="3">
          <a:schemeClr val="accent5"/>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5"/>
  <sheetViews>
    <sheetView showGridLines="0" tabSelected="1" zoomScaleNormal="100" workbookViewId="0">
      <selection activeCell="B1" sqref="B1"/>
    </sheetView>
  </sheetViews>
  <sheetFormatPr defaultColWidth="9.140625" defaultRowHeight="16.5" x14ac:dyDescent="0.3"/>
  <cols>
    <col min="1" max="1" width="157.42578125" style="78" customWidth="1"/>
    <col min="2" max="16384" width="9.140625" style="78"/>
  </cols>
  <sheetData>
    <row r="1" spans="1:1" ht="18.75" x14ac:dyDescent="0.3">
      <c r="A1" s="298" t="s">
        <v>323</v>
      </c>
    </row>
    <row r="3" spans="1:1" x14ac:dyDescent="0.3">
      <c r="A3" s="299" t="s">
        <v>257</v>
      </c>
    </row>
    <row r="4" spans="1:1" x14ac:dyDescent="0.3">
      <c r="A4" s="300" t="str">
        <f>fig.1!A1:J1</f>
        <v>Figura 1 - Rapporti di lavoro attivati e cessati (valori assoluti). I trimestre 2022 - IV trimestre 2024</v>
      </c>
    </row>
    <row r="5" spans="1:1" x14ac:dyDescent="0.3">
      <c r="A5" s="300" t="str">
        <f>fig.2!A1:G1</f>
        <v>Figura 2 – Variazione percentuale rispetto all’anno precedente dei rapporti di lavoro cessati per motivo di cessazione. Anno 2024</v>
      </c>
    </row>
    <row r="6" spans="1:1" x14ac:dyDescent="0.3">
      <c r="A6" s="300" t="str">
        <f>fig.3!A1</f>
        <v>Figura 3 – Variazione percentuale rispetto all’anno precedente dei rapporti di lavoro cessati per durata effettiva del rapporto di lavoro (giorni) e genere. Anno 2024</v>
      </c>
    </row>
    <row r="7" spans="1:1" x14ac:dyDescent="0.3">
      <c r="A7" s="300" t="str">
        <f>fig.4!A1</f>
        <v>Figura 4 –  Lavoratori interessati da almeno un’attivazione per classe d’età e tipologia di contratto (composizione percentuale*). Anno 2024</v>
      </c>
    </row>
    <row r="8" spans="1:1" x14ac:dyDescent="0.3">
      <c r="A8" s="300" t="str">
        <f>fig.5!A1</f>
        <v>Figura 5 –Rapporti di lavoro attivati per tipologia di contratto (composizioni percentuali e variazioni percentuali rispetto all’anno precedente). Anni 2022, 2023 e 2024</v>
      </c>
    </row>
    <row r="9" spans="1:1" x14ac:dyDescent="0.3">
      <c r="A9" s="300" t="str">
        <f>fig.6!$A$1</f>
        <v>Figura 6 – Rapporti di lavoro attivati per Regione (a) e settore di attività economica (composizione percentuale). Anno 2024</v>
      </c>
    </row>
    <row r="10" spans="1:1" x14ac:dyDescent="0.3">
      <c r="A10" s="300" t="str">
        <f>fig.7!A1</f>
        <v>Figura 7 – Rapporti di lavoro attivati per Regione (a). Settori prevalenti (composizioni percentuali). Anno 2024</v>
      </c>
    </row>
    <row r="11" spans="1:1" x14ac:dyDescent="0.3">
      <c r="A11" s="300" t="str">
        <f>fig.8!A1</f>
        <v>Figura 8 – Rapporti di lavoro attivati per tipologia di contratto e Regione (a) (composizione percentuale). Anno 2024</v>
      </c>
    </row>
    <row r="12" spans="1:1" x14ac:dyDescent="0.3">
      <c r="A12" s="300" t="str">
        <f>fig.9!A1</f>
        <v>Figura 9 – Rapporti di lavoro attivati per settore di attività economica (composizione  percentuale). Anni 2022, 2023 e 2024</v>
      </c>
    </row>
    <row r="13" spans="1:1" x14ac:dyDescent="0.3">
      <c r="A13" s="300" t="str">
        <f>fig.10!A1</f>
        <v>Figura 10 – Rapporti di lavoro attivati per settore di attività economica (composizione  percentuale e variazione percentuale rispetto all’anno precedente). Anni 2022, 2023 e 2024</v>
      </c>
    </row>
    <row r="14" spans="1:1" x14ac:dyDescent="0.3">
      <c r="A14" s="300" t="str">
        <f>fig.11!A1:J1</f>
        <v>Figura 11 – Rapporti di lavoro attivati per settore di attività economica e ripartizione geografica (composizione percentuale). Anno 2024</v>
      </c>
    </row>
    <row r="15" spans="1:1" x14ac:dyDescent="0.3">
      <c r="A15" s="300" t="str">
        <f>fig.12!A1</f>
        <v>Figura 12 – Rapporti di lavoro attivati per ripartizione geografica, settore di attività economica  e genere del lavoratore interessato (composizione percentuale).  Anno 2024</v>
      </c>
    </row>
    <row r="16" spans="1:1" x14ac:dyDescent="0.3">
      <c r="A16" s="300" t="str">
        <f>fig.13!A1</f>
        <v>Figura 13  – Rapporti di lavoro cessati per area geografica e settore di attività economica (composizione percentuale). Anno 2024</v>
      </c>
    </row>
    <row r="17" spans="1:6" x14ac:dyDescent="0.3">
      <c r="A17" s="300" t="str">
        <f>fig.14!A1:Q1</f>
        <v>Figura 14 –  Rapporti di lavoro attivati per qualifica professionale (prime dieci posizioni per numerosità) e genere del lavoratore interessato (incidenza percentuale sul totale dei rapporti di lavoro attivati). Anno 2024</v>
      </c>
    </row>
    <row r="18" spans="1:6" x14ac:dyDescent="0.3">
      <c r="A18" s="300" t="str">
        <f>fig.15!A1</f>
        <v>Figura 15 – Tirocini extracurriculari attivati per genere dell'individuo interessato e settore di attività economica (composizioni percentuali). Anno 2024</v>
      </c>
    </row>
    <row r="19" spans="1:6" ht="13.7" customHeight="1" x14ac:dyDescent="0.3">
      <c r="A19" s="300" t="str">
        <f>fig.16!A1</f>
        <v>Figura 16 – Tirocini extracurriculari cessati per motivo di cessazione (composizioni percentuali). Anno 2024</v>
      </c>
      <c r="F19" s="134"/>
    </row>
    <row r="21" spans="1:6" s="77" customFormat="1" x14ac:dyDescent="0.3">
      <c r="A21" s="299" t="s">
        <v>327</v>
      </c>
    </row>
    <row r="22" spans="1:6" x14ac:dyDescent="0.3">
      <c r="A22" s="300" t="str">
        <f>tav.1!A1</f>
        <v>Tavola 1 – Rapporti di lavoro attivati e lavoratori interessati da almeno un‘attivazione (valori assoluti e variazione tendenziale percentuale). I trimestre 2022 – IV trimestre 2024</v>
      </c>
    </row>
    <row r="23" spans="1:6" x14ac:dyDescent="0.3">
      <c r="A23" s="300" t="str">
        <f>tav.2!A1</f>
        <v>Tavola 2 – Rapporti di lavoro cessati e lavoratori interessati da almeno una cessazione  (valori assoluti e variazione tendenziale percentuale). I trimestre 2022 – IV trimestre 2024</v>
      </c>
    </row>
    <row r="24" spans="1:6" x14ac:dyDescent="0.3">
      <c r="A24" s="300" t="str">
        <f>tav.3!$A$1</f>
        <v>Tavola 3 – Rapporti di lavoro cessati per motivo di cessazione (valori assoluti, composizioni percentuali e variazioni percentuali). Anni 2022, 2023 e 2024.</v>
      </c>
    </row>
    <row r="25" spans="1:6" x14ac:dyDescent="0.3">
      <c r="A25" s="300" t="str">
        <f>tav.4!$A$1</f>
        <v>Tavola 4 – Rapporti di lavoro cessati per durata effettiva del rapporto di lavoro (valori assoluti, composizioni percentuali e variazioni percentuali). Anni 2022, 2023 e 2024.</v>
      </c>
    </row>
    <row r="26" spans="1:6" x14ac:dyDescent="0.3">
      <c r="A26" s="300" t="str">
        <f>tav.5!$A$1</f>
        <v>Tavola 5 - Rapporti di lavoro a tempo determinato trasformati a tempo indeterminato per Regione (a). Valori assoluti, composizioni percentuali e variazioni percentuali. Anni 2022, 2023 e 2024.</v>
      </c>
    </row>
    <row r="27" spans="1:6" x14ac:dyDescent="0.3">
      <c r="A27" s="300" t="str">
        <f>tav.6!$A$1</f>
        <v>Tavola 6 - Rapporti di lavoro a tempo determinato trasformati a tempo indeterminato per settore di attività economica. Valori assoluti, composizioni percentuali e variazioni percentuali. Anni 2022, 2023 e 2024.</v>
      </c>
    </row>
    <row r="28" spans="1:6" x14ac:dyDescent="0.3">
      <c r="A28" s="300" t="str">
        <f>tav.7!$A$1</f>
        <v>Tavola 7 - Rapporti di lavoro a tempo determinato trasformati a tempo indeterminato per qualifica professionale del lavoratore coinvolto (composizioni percentuali). Anno 2024</v>
      </c>
    </row>
    <row r="29" spans="1:6" x14ac:dyDescent="0.3">
      <c r="A29" s="300" t="str">
        <f>tav.8!$A$1</f>
        <v>Tavola 8 - Durata del contratto prima della trasformazione. Valori assoluti, composizioni percentuali e variazioni percentuali. Anni 2022, 2023 e 2024</v>
      </c>
    </row>
    <row r="30" spans="1:6" x14ac:dyDescent="0.3">
      <c r="A30" s="300" t="str">
        <f>tav.9!$A$1</f>
        <v>Tavola 9 - Contratti di lavoro trasformati e cessati per anno di trasformazione e anno di cessazione. Valori assoluti composizioni percentuali e composizione percentuale sul totale. Anni 2022, 2023 e 2024</v>
      </c>
    </row>
    <row r="31" spans="1:6" x14ac:dyDescent="0.3">
      <c r="A31" s="300" t="str">
        <f>tav.10!$A$1</f>
        <v>Tavola 10 - Lavoratori interessati da trasformazioni da tempo determinato a tempo indeterminato per genere e classe di età. Valori assoluti, composizioni e variazioni percentuali. Anni 2022, 2023 e 2024.</v>
      </c>
    </row>
    <row r="32" spans="1:6" x14ac:dyDescent="0.3">
      <c r="A32" s="300" t="str">
        <f>tav.11!$A$1</f>
        <v>Tavola 11 – Rapporti di lavoro attivati, lavoratori interessati da almeno un’attivazione di rapporto di lavoro (a), numero medio di attivazioni per lavoratore per classe di età del lavoratore interessato (valori assoluti). Anni 2022, 2023 e 2024.</v>
      </c>
    </row>
    <row r="33" spans="1:1" x14ac:dyDescent="0.3">
      <c r="A33" s="300" t="str">
        <f>tav.12!$A$1</f>
        <v>Tavola 12 – Variazione percentuale rispetto all’anno precedente dei lavoratori interessati da almeno una attivazione di rapporto di lavoro per classe di età e genere. Anni 2022, 2023 e 2024.</v>
      </c>
    </row>
    <row r="34" spans="1:1" x14ac:dyDescent="0.3">
      <c r="A34" s="300" t="str">
        <f>tav.13!$A$1</f>
        <v>Tavola 13 – Lavoratori interessati da almeno una cessazione di rapporto di lavoro (a), rapporti di lavoro cessati e numero medio di cessazioni per lavoratore, per classe di età (valori assoluti). Anni 2022, 2023 e 2024.</v>
      </c>
    </row>
    <row r="35" spans="1:1" x14ac:dyDescent="0.3">
      <c r="A35" s="300" t="str">
        <f>tav.14!$A$1</f>
        <v>Tavola 14 – Variazione percentuale rispetto all’anno precedente dei lavoratori interessati da almeno una cessazione di rapporto di lavoro per classe di età e genere. Anni 2022, 2023 e 2024.</v>
      </c>
    </row>
    <row r="36" spans="1:1" x14ac:dyDescent="0.3">
      <c r="A36" s="300" t="str">
        <f>tav.15!$A$1</f>
        <v>Tavola 15 – Rapporti di lavoro attivati per tipologia di contratto del lavoratore interessato (valori assoluti, composizioni percentuali e variazioni percentuali). Anni 2022, 2023 e 2024.</v>
      </c>
    </row>
    <row r="37" spans="1:1" x14ac:dyDescent="0.3">
      <c r="A37" s="300" t="str">
        <f>tav.16!$A$1</f>
        <v>Tavola 16 – Rapporti di lavoro cessati per tipologia di contratto (valori assoluti, composizioni percentuali e variazioni percentuali). Anni 2022, 2023 e 2024.</v>
      </c>
    </row>
    <row r="38" spans="1:1" x14ac:dyDescent="0.3">
      <c r="A38" s="300" t="str">
        <f>tav.17!$A$1</f>
        <v>Tavola 17  – Rapporti di lavoro attivati per ripartizione geografica (a) e genere del lavoratore interessato (valori assoluti, composizioni percentuali e variazioni percentuali). Anni 2022, 2023 e 2024.</v>
      </c>
    </row>
    <row r="39" spans="1:1" x14ac:dyDescent="0.3">
      <c r="A39" s="300" t="str">
        <f>tav.18!$A$1</f>
        <v>Tavola 18 - Rapporti di lavoro attivati rispetto all'anno precedente per Regione (a) e settore di attività economica (variazione percentuale rispetto all'anno precedente  e valori assoluti). Anni 2022, 2023 e 2024.</v>
      </c>
    </row>
    <row r="40" spans="1:1" x14ac:dyDescent="0.3">
      <c r="A40" s="300" t="str">
        <f>tav.19!$A$1</f>
        <v>Tavola 19 – Rapporti di lavoro cessati per Regione (a) e durata effettiva del rapporto di lavoro (composizione percentuale e valori assoluti). Anno 2024</v>
      </c>
    </row>
    <row r="41" spans="1:1" x14ac:dyDescent="0.3">
      <c r="A41" s="300" t="str">
        <f>tav.20!$A$1</f>
        <v>Tavola 20 – Rapporti di lavoro cessati per Regione (a) e motivo di cessazione (composizione percentuale e valori assoluti). Anno 2024</v>
      </c>
    </row>
    <row r="42" spans="1:1" x14ac:dyDescent="0.3">
      <c r="A42" s="300" t="str">
        <f>tav.21!$A$1</f>
        <v>Tavola 21 - Rapporti di lavoro attivati per genere del lavoratore interessato e settore di attività economica  (variazioni percentuali). Anni 2022, 2023 e 2024.</v>
      </c>
    </row>
    <row r="43" spans="1:1" x14ac:dyDescent="0.3">
      <c r="A43" s="300" t="str">
        <f>tav.22!$A$1</f>
        <v>Tavola 22 – Rapporti di lavoro cessati per settore di attività economica (valori assoluti, composizioni percentuali e variazioni percentuali). Anni 2022, 2023 e 2024</v>
      </c>
    </row>
    <row r="44" spans="1:1" x14ac:dyDescent="0.3">
      <c r="A44" s="300" t="str">
        <f>tav.23!$A$1</f>
        <v>Tavola 23 - Rapporti di lavoro attivati per qualifica professionale (prime dieci posizioni per numerosità) tipologia di contratto e genere del lavoratore interessato  (composizione percentuale e valori assoluti). Anno 2024</v>
      </c>
    </row>
    <row r="45" spans="1:1" x14ac:dyDescent="0.3">
      <c r="A45" s="300" t="str">
        <f>tav.24!$A$1</f>
        <v>Tavola 24 – Tirocini extracurriculari attivati e individui interessati da almeno un tirocinio (valori assoluti). I trimestre 2022 – IV trimestre 2024</v>
      </c>
    </row>
    <row r="46" spans="1:1" x14ac:dyDescent="0.3">
      <c r="A46" s="300" t="str">
        <f>tav.25!$A$1</f>
        <v>Tavola 25 – Tirocini extracurriculari attivati per ripartizione geografica (a) e genere dell'individuo interessato (valori assoluti, composizioni percentuali e variazioni percentuali). Anni 2022, 2023 e 2024.</v>
      </c>
    </row>
    <row r="47" spans="1:1" x14ac:dyDescent="0.3">
      <c r="A47" s="300" t="str">
        <f>tav.26!$A$1</f>
        <v>Tavola 26 –  Attivazioni di tirocini extracurriculari per Regione(a) (valori assoluti e variazioni percentuali).  Anni 2022, 2023 e 2024</v>
      </c>
    </row>
    <row r="48" spans="1:1" x14ac:dyDescent="0.3">
      <c r="A48" s="300" t="str">
        <f>tav.27!$A$1</f>
        <v>Tavola 27 - Tirocini extracurriculari attivati per settore di attività economica  (variazioni percentuali). Anni 2022, 2023 e 2024.</v>
      </c>
    </row>
    <row r="49" spans="1:1" x14ac:dyDescent="0.3">
      <c r="A49" s="300" t="str">
        <f>tav.28!$A$1</f>
        <v>Tavola 28 – Tirocini extracurriculari attivati, individui interessati da almeno un tirocinio (a), numero medio di tirocini attivati per classe di età e genere dell'individuo interessato (valori assoluti). Anni 2022, 2023 e 2024.</v>
      </c>
    </row>
    <row r="50" spans="1:1" x14ac:dyDescent="0.3">
      <c r="A50" s="300" t="str">
        <f>tav.29!$A$1</f>
        <v>Tavola 29 – Rapporti di lavoro in somministrazione attivati per genere del lavoratore interessato (valori assoluti, composizioni percentuali e variazioni percentuali).  Anni 2022, 2023 e 2024</v>
      </c>
    </row>
    <row r="51" spans="1:1" x14ac:dyDescent="0.3">
      <c r="A51" s="300" t="str">
        <f>tav.30!$A$1</f>
        <v>Tavola 30 – Rapporti di lavoro in somministrazione attivati per classe di età (valori assoluti, composizioni percentuali e variazioni percentuali). Anni 2022, 2023 e 2024</v>
      </c>
    </row>
    <row r="52" spans="1:1" x14ac:dyDescent="0.3">
      <c r="A52" s="300" t="str">
        <f>tav.31!$A$1</f>
        <v>Tavola 31 - Rapporti di lavoro in somministrazione cessati per motivo di cessazione (valori assoluti, composizioni percentuali e variazioni percentuali). Anni 2022, 2023 e 2024</v>
      </c>
    </row>
    <row r="53" spans="1:1" x14ac:dyDescent="0.3">
      <c r="A53" s="300" t="str">
        <f>tav.32!$A$1</f>
        <v>Tavola 32 – Rapporti di lavoro in somministrazione cessati per classe di durata effettiva (valori assoluti, composizioni percentuali e variazioni percentuali). Anni 2022, 2023 e 2024</v>
      </c>
    </row>
    <row r="54" spans="1:1" x14ac:dyDescent="0.3">
      <c r="A54" s="300" t="str">
        <f>tav.33!$A$1</f>
        <v>Tavola 33 – Missioni attivate di rapporti di lavoro in somministrazione per settore di attività economica (valori assoluti, composizioni percentuali e variazioni percentuali). Anni 2022, 2023 e 2024</v>
      </c>
    </row>
    <row r="55" spans="1:1" x14ac:dyDescent="0.3">
      <c r="A55" s="300" t="str">
        <f>tav.34!$A$1</f>
        <v>Tavola 34 - Missioni cessate di rapporti di lavoro in somministrazione per settore di attività economica (valori assoluti, composizioni percentuali e variazioni percentuali). Anni 2022, 2023 e 2024</v>
      </c>
    </row>
  </sheetData>
  <pageMargins left="0.7" right="0.7" top="0.75" bottom="0.75" header="0.3" footer="0.3"/>
  <pageSetup paperSize="9" orientation="portrait" r:id="rId1"/>
  <headerFooter>
    <oddFooter>&amp;L_x000D_&amp;1#&amp;"Calibri"&amp;10&amp;K000000 CONFIDENZIALE (CONFIDENTIAL)</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28"/>
  <sheetViews>
    <sheetView view="pageBreakPreview" zoomScaleNormal="100" zoomScaleSheetLayoutView="100" workbookViewId="0">
      <selection activeCell="L1" sqref="L1"/>
    </sheetView>
  </sheetViews>
  <sheetFormatPr defaultColWidth="9.140625" defaultRowHeight="13.5" x14ac:dyDescent="0.25"/>
  <cols>
    <col min="1" max="1" width="9.5703125" style="40" bestFit="1" customWidth="1"/>
    <col min="2" max="4" width="3.85546875" style="40" bestFit="1" customWidth="1"/>
    <col min="5" max="90" width="10.140625" style="40" bestFit="1" customWidth="1"/>
    <col min="91" max="91" width="18.42578125" style="40" bestFit="1" customWidth="1"/>
    <col min="92" max="16384" width="9.140625" style="40"/>
  </cols>
  <sheetData>
    <row r="1" spans="1:11" ht="27.75" customHeight="1" x14ac:dyDescent="0.25">
      <c r="A1" s="423" t="s">
        <v>279</v>
      </c>
      <c r="B1" s="423"/>
      <c r="C1" s="423"/>
      <c r="D1" s="423"/>
      <c r="E1" s="423"/>
      <c r="F1" s="423"/>
      <c r="G1" s="423"/>
      <c r="H1" s="423"/>
      <c r="I1" s="423"/>
      <c r="J1" s="423"/>
      <c r="K1" s="43"/>
    </row>
    <row r="2" spans="1:11" x14ac:dyDescent="0.25">
      <c r="A2" s="43"/>
      <c r="B2" s="43"/>
      <c r="C2" s="43"/>
      <c r="D2" s="43"/>
      <c r="E2" s="43"/>
      <c r="F2" s="43"/>
      <c r="G2" s="43"/>
      <c r="H2" s="43"/>
    </row>
    <row r="19" spans="1:10" x14ac:dyDescent="0.25">
      <c r="A19" s="395" t="s">
        <v>106</v>
      </c>
      <c r="B19" s="395"/>
      <c r="C19" s="395"/>
      <c r="D19" s="395"/>
      <c r="E19" s="395"/>
      <c r="F19" s="395"/>
      <c r="G19" s="395"/>
      <c r="H19" s="395"/>
      <c r="I19" s="395"/>
      <c r="J19" s="395"/>
    </row>
    <row r="25" spans="1:10" ht="40.5" x14ac:dyDescent="0.25">
      <c r="A25" s="79" t="s">
        <v>70</v>
      </c>
      <c r="B25" s="33">
        <v>2022</v>
      </c>
      <c r="C25" s="33">
        <v>2023</v>
      </c>
      <c r="D25" s="33">
        <v>2024</v>
      </c>
    </row>
    <row r="26" spans="1:10" x14ac:dyDescent="0.25">
      <c r="A26" s="17" t="s">
        <v>6</v>
      </c>
      <c r="B26" s="29">
        <v>11.98929970703386</v>
      </c>
      <c r="C26" s="29">
        <v>11.173304111142908</v>
      </c>
      <c r="D26" s="29">
        <v>11.566189292591552</v>
      </c>
    </row>
    <row r="27" spans="1:10" x14ac:dyDescent="0.25">
      <c r="A27" s="18" t="s">
        <v>17</v>
      </c>
      <c r="B27" s="30">
        <v>13.906981076193176</v>
      </c>
      <c r="C27" s="30">
        <v>13.190963393607905</v>
      </c>
      <c r="D27" s="30">
        <v>12.666305254978976</v>
      </c>
    </row>
    <row r="28" spans="1:10" x14ac:dyDescent="0.25">
      <c r="A28" s="19" t="s">
        <v>18</v>
      </c>
      <c r="B28" s="31">
        <v>74.103719216772973</v>
      </c>
      <c r="C28" s="31">
        <v>75.635732495249187</v>
      </c>
      <c r="D28" s="31">
        <v>75.767505452429475</v>
      </c>
    </row>
  </sheetData>
  <mergeCells count="2">
    <mergeCell ref="A19:J19"/>
    <mergeCell ref="A1:J1"/>
  </mergeCells>
  <pageMargins left="0.7" right="0.7" top="0.75" bottom="0.75" header="0.3" footer="0.3"/>
  <pageSetup paperSize="9" scale="36" orientation="portrait" r:id="rId1"/>
  <headerFooter>
    <oddFooter>&amp;L_x000D_&amp;1#&amp;"Calibri"&amp;10&amp;K000000 CONFIDENZIALE (CONFIDENTIAL)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47"/>
  <sheetViews>
    <sheetView view="pageBreakPreview" zoomScaleNormal="100" zoomScaleSheetLayoutView="100" workbookViewId="0">
      <selection activeCell="O1" sqref="O1"/>
    </sheetView>
  </sheetViews>
  <sheetFormatPr defaultColWidth="8.5703125" defaultRowHeight="13.5" x14ac:dyDescent="0.25"/>
  <cols>
    <col min="1" max="1" width="25.42578125" style="40" customWidth="1"/>
    <col min="2" max="7" width="8.5703125" style="40"/>
    <col min="8" max="8" width="23.140625" style="40" customWidth="1"/>
    <col min="9" max="9" width="44.5703125" style="40" customWidth="1"/>
    <col min="10" max="10" width="14.140625" style="40" customWidth="1"/>
    <col min="11" max="11" width="9.5703125" style="40" bestFit="1" customWidth="1"/>
    <col min="12" max="12" width="22.140625" style="40" customWidth="1"/>
    <col min="13" max="16384" width="8.5703125" style="40"/>
  </cols>
  <sheetData>
    <row r="1" spans="1:19" ht="11.45" customHeight="1" x14ac:dyDescent="0.25">
      <c r="A1" s="424" t="s">
        <v>280</v>
      </c>
      <c r="B1" s="424"/>
      <c r="C1" s="424"/>
      <c r="D1" s="424"/>
      <c r="E1" s="424"/>
      <c r="F1" s="424"/>
      <c r="G1" s="424"/>
      <c r="H1" s="424"/>
      <c r="I1" s="424"/>
      <c r="J1" s="424"/>
      <c r="K1" s="424"/>
      <c r="L1" s="424"/>
      <c r="M1" s="73"/>
      <c r="N1" s="73"/>
      <c r="O1" s="73"/>
      <c r="P1" s="1"/>
      <c r="Q1" s="1"/>
      <c r="R1" s="1"/>
      <c r="S1" s="1"/>
    </row>
    <row r="2" spans="1:19" x14ac:dyDescent="0.25">
      <c r="A2" s="73"/>
      <c r="B2" s="73"/>
      <c r="C2" s="73"/>
      <c r="D2" s="73"/>
      <c r="E2" s="73"/>
      <c r="F2" s="73"/>
      <c r="G2" s="73"/>
      <c r="H2" s="73"/>
      <c r="I2" s="73"/>
      <c r="J2" s="73"/>
      <c r="K2" s="73"/>
      <c r="L2" s="73"/>
      <c r="M2" s="73"/>
      <c r="N2" s="73"/>
      <c r="O2" s="73"/>
      <c r="P2" s="1"/>
      <c r="Q2" s="1"/>
      <c r="R2" s="1"/>
      <c r="S2" s="1"/>
    </row>
    <row r="3" spans="1:19" x14ac:dyDescent="0.25">
      <c r="A3" s="73"/>
      <c r="B3" s="73"/>
      <c r="C3" s="73"/>
      <c r="D3" s="73"/>
      <c r="E3" s="73"/>
      <c r="F3" s="73"/>
      <c r="G3" s="73"/>
      <c r="H3" s="73"/>
      <c r="I3" s="73"/>
      <c r="J3" s="73"/>
      <c r="K3" s="73"/>
      <c r="L3" s="73"/>
      <c r="M3" s="73"/>
      <c r="N3" s="73"/>
      <c r="O3" s="73"/>
      <c r="P3" s="1"/>
      <c r="Q3" s="1"/>
      <c r="R3" s="1"/>
      <c r="S3" s="1"/>
    </row>
    <row r="4" spans="1:19" x14ac:dyDescent="0.25">
      <c r="D4" s="1"/>
      <c r="E4" s="1"/>
      <c r="F4" s="1"/>
      <c r="G4" s="1"/>
      <c r="H4" s="1"/>
      <c r="I4" s="1"/>
      <c r="J4" s="1"/>
      <c r="K4" s="1"/>
      <c r="L4" s="1"/>
      <c r="M4" s="1"/>
      <c r="N4" s="1"/>
      <c r="O4" s="1"/>
      <c r="P4" s="1"/>
      <c r="Q4" s="1"/>
      <c r="R4" s="1"/>
      <c r="S4" s="1"/>
    </row>
    <row r="9" spans="1:19" x14ac:dyDescent="0.25">
      <c r="I9" s="428"/>
      <c r="J9" s="428"/>
      <c r="K9" s="428"/>
      <c r="L9" s="428"/>
    </row>
    <row r="10" spans="1:19" ht="26.45" customHeight="1" x14ac:dyDescent="0.3">
      <c r="I10" s="357" t="s">
        <v>65</v>
      </c>
      <c r="J10" s="420" t="s">
        <v>66</v>
      </c>
      <c r="K10" s="420"/>
      <c r="L10" s="420"/>
      <c r="M10" s="85"/>
    </row>
    <row r="11" spans="1:19" x14ac:dyDescent="0.25">
      <c r="I11" s="357"/>
      <c r="J11" s="375">
        <v>2022</v>
      </c>
      <c r="K11" s="375">
        <v>2023</v>
      </c>
      <c r="L11" s="375">
        <v>2024</v>
      </c>
    </row>
    <row r="12" spans="1:19" x14ac:dyDescent="0.25">
      <c r="I12" s="21" t="s">
        <v>6</v>
      </c>
      <c r="J12" s="124">
        <v>-3.4129227617782205</v>
      </c>
      <c r="K12" s="12">
        <v>-3.1344137927396085</v>
      </c>
      <c r="L12" s="12">
        <v>3.9263048536894551</v>
      </c>
    </row>
    <row r="13" spans="1:19" x14ac:dyDescent="0.25">
      <c r="I13" s="21" t="s">
        <v>7</v>
      </c>
      <c r="J13" s="124">
        <v>10.470132106408998</v>
      </c>
      <c r="K13" s="12">
        <v>-2.7214295075196482</v>
      </c>
      <c r="L13" s="12">
        <v>-6.2391242446293544</v>
      </c>
    </row>
    <row r="14" spans="1:19" x14ac:dyDescent="0.25">
      <c r="I14" s="21" t="s">
        <v>8</v>
      </c>
      <c r="J14" s="124">
        <v>6.7284756928668781</v>
      </c>
      <c r="K14" s="12">
        <v>0.34321746418166582</v>
      </c>
      <c r="L14" s="12">
        <v>-0.16505588036431609</v>
      </c>
    </row>
    <row r="15" spans="1:19" x14ac:dyDescent="0.25">
      <c r="I15" s="21" t="s">
        <v>9</v>
      </c>
      <c r="J15" s="124">
        <v>11.037373692803246</v>
      </c>
      <c r="K15" s="12">
        <v>3.0229780392708974</v>
      </c>
      <c r="L15" s="12">
        <v>0.52381639866031726</v>
      </c>
    </row>
    <row r="16" spans="1:19" x14ac:dyDescent="0.25">
      <c r="I16" s="22" t="s">
        <v>10</v>
      </c>
      <c r="J16" s="124">
        <v>24.523085665094108</v>
      </c>
      <c r="K16" s="12">
        <v>7.6810309140317488</v>
      </c>
      <c r="L16" s="12">
        <v>2.7890523794237922</v>
      </c>
    </row>
    <row r="17" spans="1:12" x14ac:dyDescent="0.25">
      <c r="I17" s="21" t="s">
        <v>67</v>
      </c>
      <c r="J17" s="124">
        <v>12.387794752136301</v>
      </c>
      <c r="K17" s="12">
        <v>-1.1642121597742239</v>
      </c>
      <c r="L17" s="12">
        <v>-1.3769874497290937</v>
      </c>
    </row>
    <row r="18" spans="1:12" x14ac:dyDescent="0.25">
      <c r="I18" s="21" t="s">
        <v>11</v>
      </c>
      <c r="J18" s="124">
        <v>10.58837945471255</v>
      </c>
      <c r="K18" s="12">
        <v>-1.1765091524221787</v>
      </c>
      <c r="L18" s="12">
        <v>2.2631150370871116</v>
      </c>
    </row>
    <row r="19" spans="1:12" x14ac:dyDescent="0.25">
      <c r="I19" s="21" t="s">
        <v>68</v>
      </c>
      <c r="J19" s="376">
        <v>11.875745313929121</v>
      </c>
      <c r="K19" s="127">
        <v>-3.8048311640936117</v>
      </c>
      <c r="L19" s="127">
        <v>1.8603997549858431</v>
      </c>
    </row>
    <row r="20" spans="1:12" x14ac:dyDescent="0.25">
      <c r="A20" s="42"/>
      <c r="B20" s="42"/>
      <c r="C20" s="42"/>
      <c r="D20" s="42"/>
      <c r="E20" s="42"/>
      <c r="F20" s="42"/>
      <c r="G20" s="42"/>
      <c r="H20" s="42"/>
      <c r="I20" s="24" t="s">
        <v>12</v>
      </c>
      <c r="J20" s="124">
        <v>-8.3650311142234166</v>
      </c>
      <c r="K20" s="12">
        <v>-3.54283332382226</v>
      </c>
      <c r="L20" s="12">
        <v>-0.47098466920465071</v>
      </c>
    </row>
    <row r="21" spans="1:12" x14ac:dyDescent="0.25">
      <c r="A21" s="42"/>
      <c r="B21" s="42"/>
      <c r="C21" s="42"/>
      <c r="D21" s="42"/>
      <c r="E21" s="42"/>
      <c r="F21" s="42"/>
      <c r="G21" s="42"/>
      <c r="H21" s="42"/>
      <c r="I21" s="21" t="s">
        <v>13</v>
      </c>
      <c r="J21" s="124">
        <v>18.496224038463385</v>
      </c>
      <c r="K21" s="12">
        <v>23.615182250122135</v>
      </c>
      <c r="L21" s="12">
        <v>-1.5298996023878586</v>
      </c>
    </row>
    <row r="22" spans="1:12" x14ac:dyDescent="0.25">
      <c r="A22" s="42"/>
      <c r="B22" s="42"/>
      <c r="C22" s="42"/>
      <c r="D22" s="42"/>
      <c r="E22" s="42"/>
      <c r="F22" s="42"/>
      <c r="G22" s="42"/>
      <c r="H22" s="42"/>
      <c r="I22" s="64" t="s">
        <v>3</v>
      </c>
      <c r="J22" s="377">
        <v>11.215957920427941</v>
      </c>
      <c r="K22" s="98">
        <v>3.9397596972393312</v>
      </c>
      <c r="L22" s="98">
        <v>0.39609242963009617</v>
      </c>
    </row>
    <row r="23" spans="1:12" x14ac:dyDescent="0.25">
      <c r="A23" s="42"/>
      <c r="B23" s="42"/>
      <c r="C23" s="42"/>
      <c r="D23" s="42"/>
      <c r="E23" s="42"/>
      <c r="F23" s="42"/>
      <c r="G23" s="42"/>
      <c r="H23" s="42"/>
      <c r="K23" s="8"/>
      <c r="L23" s="8"/>
    </row>
    <row r="24" spans="1:12" x14ac:dyDescent="0.25">
      <c r="A24" s="42"/>
      <c r="B24" s="42"/>
      <c r="C24" s="42"/>
      <c r="D24" s="42"/>
      <c r="E24" s="42"/>
      <c r="F24" s="42"/>
      <c r="G24" s="42"/>
      <c r="H24" s="42"/>
      <c r="I24" s="1"/>
      <c r="J24" s="1"/>
      <c r="K24" s="1"/>
      <c r="L24" s="1"/>
    </row>
    <row r="25" spans="1:12" x14ac:dyDescent="0.25">
      <c r="A25" s="42"/>
      <c r="B25" s="42"/>
      <c r="C25" s="42"/>
      <c r="D25" s="42"/>
      <c r="E25" s="42"/>
      <c r="F25" s="42"/>
      <c r="G25" s="42"/>
      <c r="H25" s="42"/>
      <c r="I25" s="42"/>
      <c r="J25" s="42"/>
      <c r="K25" s="42"/>
      <c r="L25" s="42"/>
    </row>
    <row r="26" spans="1:12" x14ac:dyDescent="0.25">
      <c r="A26" s="395" t="s">
        <v>106</v>
      </c>
      <c r="B26" s="395"/>
      <c r="C26" s="395"/>
      <c r="D26" s="395"/>
      <c r="E26" s="395"/>
      <c r="F26" s="395"/>
      <c r="G26" s="395"/>
      <c r="H26" s="395"/>
      <c r="I26" s="395"/>
      <c r="J26" s="395"/>
      <c r="K26" s="395"/>
      <c r="L26" s="81"/>
    </row>
    <row r="27" spans="1:12" x14ac:dyDescent="0.25">
      <c r="A27" s="42"/>
      <c r="B27" s="42"/>
      <c r="C27" s="42"/>
      <c r="D27" s="42"/>
      <c r="E27" s="42"/>
      <c r="F27" s="42"/>
      <c r="G27" s="42"/>
      <c r="H27" s="42"/>
    </row>
    <row r="28" spans="1:12" x14ac:dyDescent="0.25">
      <c r="A28" s="42"/>
      <c r="B28" s="42"/>
      <c r="C28" s="42"/>
      <c r="D28" s="42"/>
      <c r="E28" s="42"/>
      <c r="F28" s="42"/>
      <c r="G28" s="42"/>
      <c r="H28" s="42"/>
    </row>
    <row r="29" spans="1:12" x14ac:dyDescent="0.25">
      <c r="A29" s="42"/>
      <c r="B29" s="42"/>
      <c r="C29" s="42"/>
      <c r="D29" s="42"/>
      <c r="E29" s="42"/>
      <c r="F29" s="42"/>
      <c r="G29" s="42"/>
      <c r="H29" s="42"/>
    </row>
    <row r="30" spans="1:12" ht="11.45" customHeight="1" x14ac:dyDescent="0.25">
      <c r="A30" s="425" t="s">
        <v>65</v>
      </c>
      <c r="B30" s="403" t="s">
        <v>63</v>
      </c>
      <c r="C30" s="403"/>
      <c r="D30" s="403"/>
      <c r="E30" s="403" t="s">
        <v>64</v>
      </c>
      <c r="F30" s="403"/>
      <c r="G30" s="403"/>
      <c r="H30" s="427" t="s">
        <v>66</v>
      </c>
      <c r="I30" s="427"/>
      <c r="J30" s="427"/>
    </row>
    <row r="31" spans="1:12" x14ac:dyDescent="0.25">
      <c r="A31" s="426"/>
      <c r="B31" s="86">
        <v>2022</v>
      </c>
      <c r="C31" s="86">
        <v>2023</v>
      </c>
      <c r="D31" s="86">
        <v>2024</v>
      </c>
      <c r="E31" s="86">
        <v>2022</v>
      </c>
      <c r="F31" s="86">
        <v>2023</v>
      </c>
      <c r="G31" s="86">
        <v>2024</v>
      </c>
      <c r="H31" s="86">
        <v>2022</v>
      </c>
      <c r="I31" s="86">
        <v>2023</v>
      </c>
      <c r="J31" s="86">
        <v>2024</v>
      </c>
      <c r="K31" s="87"/>
      <c r="L31" s="87"/>
    </row>
    <row r="32" spans="1:12" x14ac:dyDescent="0.25">
      <c r="A32" s="20" t="s">
        <v>6</v>
      </c>
      <c r="B32" s="120">
        <v>1516392</v>
      </c>
      <c r="C32" s="120">
        <v>1468862</v>
      </c>
      <c r="D32" s="120">
        <v>1526534</v>
      </c>
      <c r="E32" s="12">
        <v>11.98929970703386</v>
      </c>
      <c r="F32" s="12">
        <v>11.173304111142908</v>
      </c>
      <c r="G32" s="12">
        <v>11.566189292591552</v>
      </c>
      <c r="H32" s="124">
        <v>-3.4129227617782205</v>
      </c>
      <c r="I32" s="12">
        <v>-3.1344137927396085</v>
      </c>
      <c r="J32" s="12">
        <v>3.9263048536894551</v>
      </c>
      <c r="K32" s="8"/>
      <c r="L32" s="8"/>
    </row>
    <row r="33" spans="1:12" x14ac:dyDescent="0.25">
      <c r="A33" s="21" t="s">
        <v>7</v>
      </c>
      <c r="B33" s="120">
        <v>1007228</v>
      </c>
      <c r="C33" s="120">
        <v>979817</v>
      </c>
      <c r="D33" s="120">
        <v>918685</v>
      </c>
      <c r="E33" s="12">
        <v>7.9636125522399892</v>
      </c>
      <c r="F33" s="12">
        <v>7.4532483747742875</v>
      </c>
      <c r="G33" s="12">
        <v>6.9606602999110869</v>
      </c>
      <c r="H33" s="124">
        <v>10.470132106408998</v>
      </c>
      <c r="I33" s="12">
        <v>-2.7214295075196482</v>
      </c>
      <c r="J33" s="12">
        <v>-6.2391242446293544</v>
      </c>
      <c r="K33" s="8"/>
      <c r="L33" s="8"/>
    </row>
    <row r="34" spans="1:12" x14ac:dyDescent="0.25">
      <c r="A34" s="21" t="s">
        <v>8</v>
      </c>
      <c r="B34" s="120">
        <v>751710</v>
      </c>
      <c r="C34" s="120">
        <v>754290</v>
      </c>
      <c r="D34" s="120">
        <v>753045</v>
      </c>
      <c r="E34" s="12">
        <v>5.9433685239531879</v>
      </c>
      <c r="F34" s="12">
        <v>5.737715018833617</v>
      </c>
      <c r="G34" s="12">
        <v>5.70564495506789</v>
      </c>
      <c r="H34" s="124">
        <v>6.7284756928668781</v>
      </c>
      <c r="I34" s="12">
        <v>0.34321746418166582</v>
      </c>
      <c r="J34" s="12">
        <v>-0.16505588036431609</v>
      </c>
      <c r="K34" s="8"/>
      <c r="L34" s="8"/>
    </row>
    <row r="35" spans="1:12" x14ac:dyDescent="0.25">
      <c r="A35" s="21" t="s">
        <v>9</v>
      </c>
      <c r="B35" s="120">
        <v>880754</v>
      </c>
      <c r="C35" s="120">
        <v>907379</v>
      </c>
      <c r="D35" s="120">
        <v>912132</v>
      </c>
      <c r="E35" s="12">
        <v>6.9636503451409011</v>
      </c>
      <c r="F35" s="12">
        <v>6.9022287397078417</v>
      </c>
      <c r="G35" s="12">
        <v>6.9110097592520816</v>
      </c>
      <c r="H35" s="124">
        <v>11.037373692803246</v>
      </c>
      <c r="I35" s="12">
        <v>3.0229780392708974</v>
      </c>
      <c r="J35" s="12">
        <v>0.52381639866031726</v>
      </c>
      <c r="K35" s="8"/>
      <c r="L35" s="8"/>
    </row>
    <row r="36" spans="1:12" x14ac:dyDescent="0.25">
      <c r="A36" s="21" t="s">
        <v>10</v>
      </c>
      <c r="B36" s="120">
        <v>2195799</v>
      </c>
      <c r="C36" s="120">
        <v>2364459</v>
      </c>
      <c r="D36" s="120">
        <v>2430405</v>
      </c>
      <c r="E36" s="12">
        <v>17.361007119138879</v>
      </c>
      <c r="F36" s="12">
        <v>17.985909816802973</v>
      </c>
      <c r="G36" s="12">
        <v>18.414607396665239</v>
      </c>
      <c r="H36" s="124">
        <v>24.523085665094108</v>
      </c>
      <c r="I36" s="12">
        <v>7.6810309140317488</v>
      </c>
      <c r="J36" s="12">
        <v>2.7890523794237922</v>
      </c>
      <c r="K36" s="8"/>
      <c r="L36" s="8"/>
    </row>
    <row r="37" spans="1:12" ht="27" x14ac:dyDescent="0.25">
      <c r="A37" s="22" t="s">
        <v>67</v>
      </c>
      <c r="B37" s="120">
        <v>1876548</v>
      </c>
      <c r="C37" s="120">
        <v>1854701</v>
      </c>
      <c r="D37" s="120">
        <v>1829162</v>
      </c>
      <c r="E37" s="12">
        <v>14.836860380848076</v>
      </c>
      <c r="F37" s="12">
        <v>14.108294930525034</v>
      </c>
      <c r="G37" s="12">
        <v>13.859130513185654</v>
      </c>
      <c r="H37" s="124">
        <v>12.387794752136301</v>
      </c>
      <c r="I37" s="12">
        <v>-1.1642121597742239</v>
      </c>
      <c r="J37" s="12">
        <v>-1.3769874497290937</v>
      </c>
      <c r="K37" s="8"/>
      <c r="L37" s="8"/>
    </row>
    <row r="38" spans="1:12" x14ac:dyDescent="0.25">
      <c r="A38" s="21" t="s">
        <v>11</v>
      </c>
      <c r="B38" s="120">
        <v>2165984</v>
      </c>
      <c r="C38" s="120">
        <v>2140501</v>
      </c>
      <c r="D38" s="120">
        <v>2188943</v>
      </c>
      <c r="E38" s="12">
        <v>17.125275876316959</v>
      </c>
      <c r="F38" s="12">
        <v>16.282311492301869</v>
      </c>
      <c r="G38" s="12">
        <v>16.585106580458238</v>
      </c>
      <c r="H38" s="124">
        <v>10.58837945471255</v>
      </c>
      <c r="I38" s="12">
        <v>-1.1765091524221787</v>
      </c>
      <c r="J38" s="12">
        <v>2.2631150370871116</v>
      </c>
      <c r="K38" s="8"/>
      <c r="L38" s="8"/>
    </row>
    <row r="39" spans="1:12" x14ac:dyDescent="0.25">
      <c r="A39" s="63" t="s">
        <v>68</v>
      </c>
      <c r="B39" s="121">
        <v>1546087</v>
      </c>
      <c r="C39" s="121">
        <v>1487261</v>
      </c>
      <c r="D39" s="121">
        <v>1514930</v>
      </c>
      <c r="E39" s="123">
        <v>12.224082174100667</v>
      </c>
      <c r="F39" s="123">
        <v>11.31326118154225</v>
      </c>
      <c r="G39" s="123">
        <v>11.478268512215072</v>
      </c>
      <c r="H39" s="125">
        <v>11.875745313929121</v>
      </c>
      <c r="I39" s="123">
        <v>-3.8048311640936117</v>
      </c>
      <c r="J39" s="123">
        <v>1.8603997549858431</v>
      </c>
      <c r="K39" s="8"/>
      <c r="L39" s="8"/>
    </row>
    <row r="40" spans="1:12" x14ac:dyDescent="0.25">
      <c r="A40" s="21" t="s">
        <v>12</v>
      </c>
      <c r="B40" s="120">
        <v>403039</v>
      </c>
      <c r="C40" s="120">
        <v>388760</v>
      </c>
      <c r="D40" s="120">
        <v>386929</v>
      </c>
      <c r="E40" s="12">
        <v>3.1866135963677071</v>
      </c>
      <c r="F40" s="12">
        <v>2.9572102118837007</v>
      </c>
      <c r="G40" s="12">
        <v>2.931670081893464</v>
      </c>
      <c r="H40" s="124">
        <v>-8.3650311142234166</v>
      </c>
      <c r="I40" s="12">
        <v>-3.54283332382226</v>
      </c>
      <c r="J40" s="12">
        <v>-0.47098466920465071</v>
      </c>
      <c r="K40" s="8"/>
      <c r="L40" s="8"/>
    </row>
    <row r="41" spans="1:12" x14ac:dyDescent="0.25">
      <c r="A41" s="21" t="s">
        <v>13</v>
      </c>
      <c r="B41" s="120">
        <v>1850424</v>
      </c>
      <c r="C41" s="120">
        <v>2287405</v>
      </c>
      <c r="D41" s="120">
        <v>2252410</v>
      </c>
      <c r="E41" s="12">
        <v>14.630311898960443</v>
      </c>
      <c r="F41" s="12">
        <v>17.399777304027772</v>
      </c>
      <c r="G41" s="12">
        <v>17.065981120974797</v>
      </c>
      <c r="H41" s="124">
        <v>18.496224038463385</v>
      </c>
      <c r="I41" s="12">
        <v>23.615182250122135</v>
      </c>
      <c r="J41" s="12">
        <v>-1.5298996023878586</v>
      </c>
      <c r="K41" s="8"/>
      <c r="L41" s="8"/>
    </row>
    <row r="42" spans="1:12" x14ac:dyDescent="0.25">
      <c r="A42" s="34" t="s">
        <v>3</v>
      </c>
      <c r="B42" s="122">
        <v>12647878</v>
      </c>
      <c r="C42" s="122">
        <v>13146174</v>
      </c>
      <c r="D42" s="122">
        <v>13198245</v>
      </c>
      <c r="E42" s="9">
        <v>100</v>
      </c>
      <c r="F42" s="9">
        <v>100</v>
      </c>
      <c r="G42" s="9">
        <v>100</v>
      </c>
      <c r="H42" s="126">
        <v>11.215957920427941</v>
      </c>
      <c r="I42" s="35">
        <v>3.9397596972393312</v>
      </c>
      <c r="J42" s="35">
        <v>0.39609242963009617</v>
      </c>
      <c r="K42" s="65"/>
      <c r="L42" s="65"/>
    </row>
    <row r="47" spans="1:12" x14ac:dyDescent="0.25">
      <c r="D47" s="106"/>
    </row>
  </sheetData>
  <mergeCells count="8">
    <mergeCell ref="A1:L1"/>
    <mergeCell ref="A26:K26"/>
    <mergeCell ref="A30:A31"/>
    <mergeCell ref="B30:D30"/>
    <mergeCell ref="E30:G30"/>
    <mergeCell ref="J10:L10"/>
    <mergeCell ref="H30:J30"/>
    <mergeCell ref="I9:L9"/>
  </mergeCells>
  <pageMargins left="0.7" right="0.7" top="0.75" bottom="0.75" header="0.3" footer="0.3"/>
  <pageSetup paperSize="9" scale="24" orientation="portrait" r:id="rId1"/>
  <headerFooter>
    <oddFooter>&amp;L_x000D_&amp;1#&amp;"Calibri"&amp;10&amp;K000000 CONFIDENZIALE (CONFIDENTIAL)</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37"/>
  <sheetViews>
    <sheetView view="pageBreakPreview" zoomScaleNormal="100" zoomScaleSheetLayoutView="100" workbookViewId="0">
      <selection activeCell="L1" sqref="L1"/>
    </sheetView>
  </sheetViews>
  <sheetFormatPr defaultColWidth="9.140625" defaultRowHeight="13.5" x14ac:dyDescent="0.25"/>
  <cols>
    <col min="1" max="1" width="9" style="40" customWidth="1"/>
    <col min="2" max="2" width="18.42578125" style="40" bestFit="1" customWidth="1"/>
    <col min="3" max="9" width="9.140625" style="40"/>
    <col min="10" max="10" width="6.42578125" style="40" customWidth="1"/>
    <col min="11" max="16384" width="9.140625" style="40"/>
  </cols>
  <sheetData>
    <row r="1" spans="1:12" ht="15" customHeight="1" x14ac:dyDescent="0.25">
      <c r="A1" s="429" t="s">
        <v>281</v>
      </c>
      <c r="B1" s="429"/>
      <c r="C1" s="429"/>
      <c r="D1" s="429"/>
      <c r="E1" s="429"/>
      <c r="F1" s="429"/>
      <c r="G1" s="429"/>
      <c r="H1" s="429"/>
      <c r="I1" s="429"/>
      <c r="J1" s="429"/>
    </row>
    <row r="2" spans="1:12" x14ac:dyDescent="0.25">
      <c r="A2" s="66"/>
      <c r="B2" s="66"/>
      <c r="C2" s="66"/>
      <c r="D2" s="66"/>
      <c r="E2" s="66"/>
      <c r="F2" s="66"/>
      <c r="G2" s="66"/>
      <c r="H2" s="66"/>
      <c r="I2" s="66"/>
      <c r="J2" s="66"/>
    </row>
    <row r="3" spans="1:12" ht="15.75" x14ac:dyDescent="0.25">
      <c r="L3" s="88"/>
    </row>
    <row r="14" spans="1:12" x14ac:dyDescent="0.25">
      <c r="A14" s="49"/>
    </row>
    <row r="15" spans="1:12" x14ac:dyDescent="0.25">
      <c r="A15" s="49"/>
    </row>
    <row r="16" spans="1:12" x14ac:dyDescent="0.25">
      <c r="A16" s="49"/>
    </row>
    <row r="17" spans="1:10" x14ac:dyDescent="0.25">
      <c r="A17" s="49"/>
    </row>
    <row r="18" spans="1:10" x14ac:dyDescent="0.25">
      <c r="A18" s="49"/>
    </row>
    <row r="19" spans="1:10" x14ac:dyDescent="0.25">
      <c r="A19" s="49"/>
    </row>
    <row r="20" spans="1:10" x14ac:dyDescent="0.25">
      <c r="A20" s="49"/>
    </row>
    <row r="21" spans="1:10" x14ac:dyDescent="0.25">
      <c r="A21" s="49"/>
    </row>
    <row r="22" spans="1:10" x14ac:dyDescent="0.25">
      <c r="A22" s="49"/>
    </row>
    <row r="23" spans="1:10" x14ac:dyDescent="0.25">
      <c r="A23" s="395" t="s">
        <v>106</v>
      </c>
      <c r="B23" s="395"/>
      <c r="C23" s="395"/>
      <c r="D23" s="395"/>
      <c r="E23" s="395"/>
      <c r="F23" s="395"/>
      <c r="G23" s="395"/>
      <c r="H23" s="395"/>
      <c r="I23" s="395"/>
      <c r="J23" s="395"/>
    </row>
    <row r="28" spans="1:10" ht="10.5" customHeight="1" x14ac:dyDescent="0.25">
      <c r="A28" s="82" t="s">
        <v>79</v>
      </c>
      <c r="B28" s="79" t="s">
        <v>0</v>
      </c>
      <c r="C28" s="79" t="s">
        <v>1</v>
      </c>
      <c r="D28" s="79" t="s">
        <v>2</v>
      </c>
      <c r="E28" s="82" t="s">
        <v>21</v>
      </c>
    </row>
    <row r="29" spans="1:10" x14ac:dyDescent="0.25">
      <c r="A29" s="2" t="s">
        <v>6</v>
      </c>
      <c r="B29" s="11">
        <v>29.94384664868257</v>
      </c>
      <c r="C29" s="11">
        <v>13.031154235673755</v>
      </c>
      <c r="D29" s="11">
        <v>57.024671576263621</v>
      </c>
      <c r="E29" s="12">
        <v>100</v>
      </c>
    </row>
    <row r="30" spans="1:10" x14ac:dyDescent="0.25">
      <c r="A30" s="108" t="s">
        <v>7</v>
      </c>
      <c r="B30" s="109">
        <v>53.343202512286581</v>
      </c>
      <c r="C30" s="109">
        <v>18.042310476387446</v>
      </c>
      <c r="D30" s="109">
        <v>28.529038789138824</v>
      </c>
      <c r="E30" s="109">
        <v>100</v>
      </c>
    </row>
    <row r="31" spans="1:10" x14ac:dyDescent="0.25">
      <c r="A31" s="108" t="s">
        <v>8</v>
      </c>
      <c r="B31" s="109">
        <v>41.728050780497846</v>
      </c>
      <c r="C31" s="109">
        <v>18.211129480973913</v>
      </c>
      <c r="D31" s="109">
        <v>40.016997656182568</v>
      </c>
      <c r="E31" s="109">
        <v>100</v>
      </c>
    </row>
    <row r="32" spans="1:10" x14ac:dyDescent="0.25">
      <c r="A32" s="2" t="s">
        <v>9</v>
      </c>
      <c r="B32" s="12">
        <v>45.353413760289079</v>
      </c>
      <c r="C32" s="12">
        <v>18.087513649340227</v>
      </c>
      <c r="D32" s="12">
        <v>36.537145939403509</v>
      </c>
      <c r="E32" s="12">
        <v>100</v>
      </c>
    </row>
    <row r="33" spans="1:5" x14ac:dyDescent="0.25">
      <c r="A33" s="2" t="s">
        <v>10</v>
      </c>
      <c r="B33" s="12">
        <v>43.618903022335779</v>
      </c>
      <c r="C33" s="12">
        <v>20.279006996776257</v>
      </c>
      <c r="D33" s="12">
        <v>36.101143636554397</v>
      </c>
      <c r="E33" s="12">
        <v>100</v>
      </c>
    </row>
    <row r="34" spans="1:5" ht="40.5" x14ac:dyDescent="0.25">
      <c r="A34" s="32" t="s">
        <v>20</v>
      </c>
      <c r="B34" s="12">
        <v>48.800215617862172</v>
      </c>
      <c r="C34" s="12">
        <v>22.475537978593476</v>
      </c>
      <c r="D34" s="12">
        <v>28.704619929782055</v>
      </c>
      <c r="E34" s="12">
        <v>100</v>
      </c>
    </row>
    <row r="35" spans="1:5" x14ac:dyDescent="0.25">
      <c r="A35" s="2" t="s">
        <v>11</v>
      </c>
      <c r="B35" s="12">
        <v>43.402500658993858</v>
      </c>
      <c r="C35" s="12">
        <v>26.619423164513652</v>
      </c>
      <c r="D35" s="12">
        <v>29.96103598860272</v>
      </c>
      <c r="E35" s="12">
        <v>100</v>
      </c>
    </row>
    <row r="36" spans="1:5" x14ac:dyDescent="0.25">
      <c r="A36" s="2" t="s">
        <v>12</v>
      </c>
      <c r="B36" s="12">
        <v>51.271163443422438</v>
      </c>
      <c r="C36" s="12">
        <v>27.061812373846365</v>
      </c>
      <c r="D36" s="12">
        <v>21.667024182731197</v>
      </c>
      <c r="E36" s="12">
        <v>100</v>
      </c>
    </row>
    <row r="37" spans="1:5" x14ac:dyDescent="0.25">
      <c r="A37" s="110" t="s">
        <v>13</v>
      </c>
      <c r="B37" s="111">
        <v>40.089060162226239</v>
      </c>
      <c r="C37" s="111">
        <v>40.214303790162539</v>
      </c>
      <c r="D37" s="111">
        <v>19.61512335676009</v>
      </c>
      <c r="E37" s="111">
        <v>100</v>
      </c>
    </row>
  </sheetData>
  <mergeCells count="2">
    <mergeCell ref="A1:J1"/>
    <mergeCell ref="A23:J23"/>
  </mergeCells>
  <pageMargins left="0.7" right="0.7" top="0.75" bottom="0.75" header="0.3" footer="0.3"/>
  <pageSetup paperSize="9" scale="26" orientation="portrait" r:id="rId1"/>
  <headerFooter>
    <oddFooter>&amp;L_x000D_&amp;1#&amp;"Calibri"&amp;10&amp;K000000 CONFIDENZIALE (CONFIDENTIAL)</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8888D-524E-4062-9714-2EDB9A8C0502}">
  <dimension ref="A1:L46"/>
  <sheetViews>
    <sheetView view="pageBreakPreview" zoomScaleNormal="100" zoomScaleSheetLayoutView="100" workbookViewId="0">
      <selection activeCell="M1" sqref="M1"/>
    </sheetView>
  </sheetViews>
  <sheetFormatPr defaultColWidth="9.140625" defaultRowHeight="13.5" x14ac:dyDescent="0.25"/>
  <cols>
    <col min="1" max="1" width="11.42578125" style="40" customWidth="1"/>
    <col min="2" max="2" width="11.5703125" style="40" bestFit="1" customWidth="1"/>
    <col min="3" max="3" width="18.42578125" style="40" bestFit="1" customWidth="1"/>
    <col min="4" max="4" width="9.5703125" style="40" bestFit="1" customWidth="1"/>
    <col min="5" max="5" width="13.42578125" style="40" customWidth="1"/>
    <col min="6" max="6" width="16.85546875" style="40" customWidth="1"/>
    <col min="7" max="9" width="9.140625" style="40"/>
    <col min="10" max="10" width="18.42578125" style="40" bestFit="1" customWidth="1"/>
    <col min="11" max="16384" width="9.140625" style="40"/>
  </cols>
  <sheetData>
    <row r="1" spans="1:12" ht="13.5" customHeight="1" x14ac:dyDescent="0.25">
      <c r="A1" s="394" t="s">
        <v>282</v>
      </c>
      <c r="B1" s="394"/>
      <c r="C1" s="394"/>
      <c r="D1" s="394"/>
      <c r="E1" s="394"/>
      <c r="F1" s="394"/>
      <c r="G1" s="394"/>
      <c r="H1" s="394"/>
      <c r="I1" s="394"/>
      <c r="J1" s="394"/>
      <c r="K1" s="43"/>
      <c r="L1" s="43"/>
    </row>
    <row r="2" spans="1:12" ht="15" customHeight="1" x14ac:dyDescent="0.25">
      <c r="A2" s="334"/>
      <c r="B2" s="334"/>
      <c r="C2" s="334"/>
      <c r="D2" s="334"/>
      <c r="E2" s="334"/>
      <c r="F2" s="334"/>
      <c r="G2" s="334"/>
      <c r="H2" s="334"/>
      <c r="I2" s="334"/>
      <c r="J2" s="334"/>
      <c r="K2" s="334"/>
      <c r="L2" s="334"/>
    </row>
    <row r="34" spans="1:10" x14ac:dyDescent="0.25">
      <c r="A34" s="395" t="s">
        <v>106</v>
      </c>
      <c r="B34" s="395"/>
      <c r="C34" s="395"/>
      <c r="D34" s="395"/>
      <c r="E34" s="395"/>
      <c r="F34" s="395"/>
      <c r="G34" s="395"/>
      <c r="H34" s="395"/>
      <c r="I34" s="395"/>
      <c r="J34" s="395"/>
    </row>
    <row r="36" spans="1:10" x14ac:dyDescent="0.25">
      <c r="A36" s="398" t="s">
        <v>79</v>
      </c>
      <c r="B36" s="397" t="s">
        <v>21</v>
      </c>
      <c r="C36" s="397"/>
    </row>
    <row r="37" spans="1:10" x14ac:dyDescent="0.25">
      <c r="A37" s="400"/>
      <c r="B37" s="335" t="s">
        <v>4</v>
      </c>
      <c r="C37" s="335" t="s">
        <v>5</v>
      </c>
    </row>
    <row r="38" spans="1:10" x14ac:dyDescent="0.25">
      <c r="A38" s="2" t="s">
        <v>6</v>
      </c>
      <c r="B38" s="347">
        <v>72.659174312527597</v>
      </c>
      <c r="C38" s="347">
        <v>27.340825687472403</v>
      </c>
    </row>
    <row r="39" spans="1:10" x14ac:dyDescent="0.25">
      <c r="A39" s="2" t="s">
        <v>7</v>
      </c>
      <c r="B39" s="347">
        <v>70.221675547113534</v>
      </c>
      <c r="C39" s="347">
        <v>29.778324452886462</v>
      </c>
    </row>
    <row r="40" spans="1:10" x14ac:dyDescent="0.25">
      <c r="A40" s="2" t="s">
        <v>8</v>
      </c>
      <c r="B40" s="347">
        <v>94.83589958103434</v>
      </c>
      <c r="C40" s="347">
        <v>5.1641004189656661</v>
      </c>
    </row>
    <row r="41" spans="1:10" x14ac:dyDescent="0.25">
      <c r="A41" s="2" t="s">
        <v>9</v>
      </c>
      <c r="B41" s="347">
        <v>50.336683725601119</v>
      </c>
      <c r="C41" s="347">
        <v>49.663316274398881</v>
      </c>
    </row>
    <row r="42" spans="1:10" x14ac:dyDescent="0.25">
      <c r="A42" s="2" t="s">
        <v>10</v>
      </c>
      <c r="B42" s="347">
        <v>51.32313338723381</v>
      </c>
      <c r="C42" s="347">
        <v>48.676866612766183</v>
      </c>
    </row>
    <row r="43" spans="1:10" ht="29.25" customHeight="1" x14ac:dyDescent="0.25">
      <c r="A43" s="32" t="s">
        <v>270</v>
      </c>
      <c r="B43" s="347">
        <v>57.646889668602341</v>
      </c>
      <c r="C43" s="347">
        <v>42.353110331397659</v>
      </c>
    </row>
    <row r="44" spans="1:10" x14ac:dyDescent="0.25">
      <c r="A44" s="2" t="s">
        <v>11</v>
      </c>
      <c r="B44" s="347">
        <v>23.33217447873243</v>
      </c>
      <c r="C44" s="347">
        <v>76.667825521267574</v>
      </c>
    </row>
    <row r="45" spans="1:10" x14ac:dyDescent="0.25">
      <c r="A45" s="2" t="s">
        <v>12</v>
      </c>
      <c r="B45" s="347">
        <v>12.556825670859512</v>
      </c>
      <c r="C45" s="347">
        <v>87.443174329140476</v>
      </c>
    </row>
    <row r="46" spans="1:10" x14ac:dyDescent="0.25">
      <c r="A46" s="4" t="s">
        <v>13</v>
      </c>
      <c r="B46" s="346">
        <v>59.987568870676299</v>
      </c>
      <c r="C46" s="346">
        <v>40.012431129323701</v>
      </c>
    </row>
  </sheetData>
  <mergeCells count="4">
    <mergeCell ref="A34:J34"/>
    <mergeCell ref="A36:A37"/>
    <mergeCell ref="B36:C36"/>
    <mergeCell ref="A1:J1"/>
  </mergeCells>
  <pageMargins left="0.7" right="0.7" top="0.75" bottom="0.75" header="0.3" footer="0.3"/>
  <pageSetup paperSize="9" scale="31"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9"/>
  <sheetViews>
    <sheetView view="pageBreakPreview" zoomScaleNormal="100" zoomScaleSheetLayoutView="100" workbookViewId="0">
      <selection activeCell="H1" sqref="H1"/>
    </sheetView>
  </sheetViews>
  <sheetFormatPr defaultColWidth="16.140625" defaultRowHeight="12.75" customHeight="1" x14ac:dyDescent="0.25"/>
  <cols>
    <col min="1" max="1" width="11" style="40" bestFit="1" customWidth="1"/>
    <col min="2" max="2" width="18.42578125" style="40" bestFit="1" customWidth="1"/>
    <col min="3" max="3" width="18.42578125" style="40" customWidth="1"/>
    <col min="4" max="5" width="10.140625" style="40" customWidth="1"/>
    <col min="6" max="6" width="77.5703125" style="40" customWidth="1"/>
    <col min="7" max="102" width="10.140625" style="40" customWidth="1"/>
    <col min="103" max="103" width="18.42578125" style="40" customWidth="1"/>
    <col min="104" max="104" width="10.42578125" style="40" bestFit="1" customWidth="1"/>
    <col min="105" max="105" width="11.42578125" style="40" bestFit="1" customWidth="1"/>
    <col min="106" max="115" width="8.42578125" style="40" customWidth="1"/>
    <col min="116" max="116" width="12.5703125" style="40" bestFit="1" customWidth="1"/>
    <col min="117" max="125" width="6.5703125" style="40" customWidth="1"/>
    <col min="126" max="126" width="10.5703125" style="40" bestFit="1" customWidth="1"/>
    <col min="127" max="16384" width="16.140625" style="40"/>
  </cols>
  <sheetData>
    <row r="1" spans="1:10" ht="12.75" customHeight="1" x14ac:dyDescent="0.25">
      <c r="A1" s="394" t="s">
        <v>283</v>
      </c>
      <c r="B1" s="394"/>
      <c r="C1" s="394"/>
      <c r="D1" s="394"/>
      <c r="E1" s="394"/>
      <c r="F1" s="394"/>
      <c r="G1" s="43"/>
      <c r="H1" s="43"/>
      <c r="I1" s="43"/>
      <c r="J1" s="43"/>
    </row>
    <row r="25" spans="1:10" ht="12.75" customHeight="1" x14ac:dyDescent="0.25">
      <c r="A25" s="430" t="s">
        <v>78</v>
      </c>
      <c r="B25" s="430"/>
      <c r="C25" s="430"/>
      <c r="D25" s="430"/>
      <c r="E25" s="430"/>
      <c r="F25" s="430"/>
    </row>
    <row r="26" spans="1:10" ht="12.75" customHeight="1" x14ac:dyDescent="0.25">
      <c r="A26" s="72"/>
      <c r="B26" s="72"/>
      <c r="C26" s="72"/>
      <c r="D26" s="72"/>
      <c r="E26" s="72"/>
      <c r="F26" s="72"/>
      <c r="G26" s="72"/>
      <c r="H26" s="72"/>
      <c r="I26" s="72"/>
    </row>
    <row r="27" spans="1:10" ht="12.75" customHeight="1" x14ac:dyDescent="0.25">
      <c r="A27" s="395" t="s">
        <v>106</v>
      </c>
      <c r="B27" s="395"/>
      <c r="C27" s="395"/>
      <c r="D27" s="395"/>
      <c r="E27" s="395"/>
      <c r="F27" s="395"/>
      <c r="G27" s="395"/>
      <c r="H27" s="395"/>
      <c r="I27" s="395"/>
      <c r="J27" s="395"/>
    </row>
    <row r="30" spans="1:10" ht="12.75" customHeight="1" x14ac:dyDescent="0.25">
      <c r="A30" s="82"/>
      <c r="B30" s="79" t="s">
        <v>2</v>
      </c>
      <c r="C30" s="79" t="s">
        <v>1</v>
      </c>
      <c r="D30" s="79" t="s">
        <v>0</v>
      </c>
    </row>
    <row r="31" spans="1:10" ht="12.75" customHeight="1" x14ac:dyDescent="0.25">
      <c r="A31" s="3" t="s">
        <v>6</v>
      </c>
      <c r="B31" s="46">
        <v>20.609194998094395</v>
      </c>
      <c r="C31" s="46">
        <v>6.3758577106307506</v>
      </c>
      <c r="D31" s="46">
        <v>8.2502659107477587</v>
      </c>
      <c r="E31" s="49"/>
    </row>
    <row r="32" spans="1:10" ht="12.75" customHeight="1" x14ac:dyDescent="0.25">
      <c r="A32" s="2" t="s">
        <v>7</v>
      </c>
      <c r="B32" s="47">
        <v>5.9742158742167293</v>
      </c>
      <c r="C32" s="47">
        <v>5.3087136296483974</v>
      </c>
      <c r="D32" s="47">
        <v>8.8047392327980791</v>
      </c>
      <c r="E32" s="49"/>
    </row>
    <row r="33" spans="1:5" ht="12.75" customHeight="1" x14ac:dyDescent="0.25">
      <c r="A33" s="2" t="s">
        <v>8</v>
      </c>
      <c r="B33" s="47">
        <v>6.9687661275529651</v>
      </c>
      <c r="C33" s="47">
        <v>4.2323381418487491</v>
      </c>
      <c r="D33" s="47">
        <v>5.4032696220068379</v>
      </c>
      <c r="E33" s="49"/>
    </row>
    <row r="34" spans="1:5" ht="12.75" customHeight="1" x14ac:dyDescent="0.25">
      <c r="A34" s="2" t="s">
        <v>9</v>
      </c>
      <c r="B34" s="47">
        <v>7.3777347340088344</v>
      </c>
      <c r="C34" s="47">
        <v>4.9324192276455099</v>
      </c>
      <c r="D34" s="47">
        <v>6.985900525018593</v>
      </c>
      <c r="E34" s="49"/>
    </row>
    <row r="35" spans="1:5" ht="12.75" customHeight="1" x14ac:dyDescent="0.25">
      <c r="A35" s="2" t="s">
        <v>10</v>
      </c>
      <c r="B35" s="47">
        <v>20.15862146310586</v>
      </c>
      <c r="C35" s="47">
        <v>15.3166388906075</v>
      </c>
      <c r="D35" s="47">
        <v>18.416964600085866</v>
      </c>
      <c r="E35" s="49"/>
    </row>
    <row r="36" spans="1:5" ht="29.25" customHeight="1" x14ac:dyDescent="0.25">
      <c r="A36" s="32" t="s">
        <v>67</v>
      </c>
      <c r="B36" s="47">
        <v>11.846237118154196</v>
      </c>
      <c r="C36" s="47">
        <v>12.777740131969834</v>
      </c>
      <c r="D36" s="47">
        <v>15.507179360361695</v>
      </c>
      <c r="E36" s="49"/>
    </row>
    <row r="37" spans="1:5" ht="12.75" customHeight="1" x14ac:dyDescent="0.25">
      <c r="A37" s="2" t="s">
        <v>11</v>
      </c>
      <c r="B37" s="47">
        <v>14.88187621832822</v>
      </c>
      <c r="C37" s="47">
        <v>18.389158792964096</v>
      </c>
      <c r="D37" s="47">
        <v>16.693807795942345</v>
      </c>
      <c r="E37" s="49"/>
    </row>
    <row r="38" spans="1:5" ht="12.75" customHeight="1" x14ac:dyDescent="0.25">
      <c r="A38" s="2" t="s">
        <v>12</v>
      </c>
      <c r="B38" s="47">
        <v>1.9892668313439319</v>
      </c>
      <c r="C38" s="47">
        <v>3.4031483025505196</v>
      </c>
      <c r="D38" s="47">
        <v>3.6799289556349639</v>
      </c>
      <c r="E38" s="49"/>
    </row>
    <row r="39" spans="1:5" ht="12.75" customHeight="1" x14ac:dyDescent="0.25">
      <c r="A39" s="4" t="s">
        <v>13</v>
      </c>
      <c r="B39" s="48">
        <v>10.194086635194871</v>
      </c>
      <c r="C39" s="48">
        <v>29.263985172134639</v>
      </c>
      <c r="D39" s="48">
        <v>16.257943997403864</v>
      </c>
      <c r="E39" s="49"/>
    </row>
  </sheetData>
  <mergeCells count="3">
    <mergeCell ref="A1:F1"/>
    <mergeCell ref="A25:F25"/>
    <mergeCell ref="A27:J27"/>
  </mergeCells>
  <pageMargins left="0.7" right="0.7" top="0.75" bottom="0.75" header="0.3" footer="0.3"/>
  <pageSetup paperSize="9" scale="24" orientation="portrait" r:id="rId1"/>
  <headerFooter>
    <oddFooter>&amp;L_x000D_&amp;1#&amp;"Calibri"&amp;10&amp;K000000 CONFIDENZIALE (CONFIDENTIAL)</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49"/>
  <sheetViews>
    <sheetView zoomScaleNormal="100" zoomScaleSheetLayoutView="82" workbookViewId="0">
      <selection activeCell="T1" sqref="T1"/>
    </sheetView>
  </sheetViews>
  <sheetFormatPr defaultColWidth="36.5703125" defaultRowHeight="13.5" x14ac:dyDescent="0.25"/>
  <cols>
    <col min="1" max="1" width="22.42578125" style="40" customWidth="1"/>
    <col min="2" max="2" width="14.5703125" style="40" customWidth="1"/>
    <col min="3" max="17" width="7.42578125" style="40" customWidth="1"/>
    <col min="18" max="18" width="14" style="40" customWidth="1"/>
    <col min="19" max="16384" width="36.5703125" style="40"/>
  </cols>
  <sheetData>
    <row r="1" spans="1:20" ht="16.5" customHeight="1" x14ac:dyDescent="0.25">
      <c r="A1" s="394" t="s">
        <v>284</v>
      </c>
      <c r="B1" s="394"/>
      <c r="C1" s="394"/>
      <c r="D1" s="394"/>
      <c r="E1" s="394"/>
      <c r="F1" s="394"/>
      <c r="G1" s="394"/>
      <c r="H1" s="394"/>
      <c r="I1" s="394"/>
      <c r="J1" s="394"/>
      <c r="K1" s="394"/>
      <c r="L1" s="394"/>
      <c r="M1" s="394"/>
      <c r="N1" s="394"/>
      <c r="O1" s="394"/>
      <c r="P1" s="394"/>
      <c r="Q1" s="394"/>
      <c r="R1" s="43"/>
      <c r="S1" s="43"/>
      <c r="T1" s="43"/>
    </row>
    <row r="2" spans="1:20" x14ac:dyDescent="0.25">
      <c r="A2" s="43"/>
      <c r="B2" s="43"/>
      <c r="C2" s="43"/>
      <c r="D2" s="43"/>
      <c r="E2" s="43"/>
      <c r="F2" s="43"/>
      <c r="G2" s="43"/>
      <c r="H2" s="43"/>
      <c r="I2" s="43"/>
      <c r="J2" s="43"/>
      <c r="K2" s="43"/>
      <c r="L2" s="43"/>
      <c r="M2" s="43"/>
      <c r="N2" s="43"/>
      <c r="O2" s="43"/>
      <c r="P2" s="43"/>
      <c r="Q2" s="43"/>
      <c r="R2" s="43"/>
      <c r="S2" s="43"/>
      <c r="T2" s="43"/>
    </row>
    <row r="3" spans="1:20" x14ac:dyDescent="0.25">
      <c r="A3" s="43"/>
      <c r="B3" s="43"/>
      <c r="C3" s="43"/>
      <c r="D3" s="43"/>
      <c r="E3" s="43"/>
      <c r="F3" s="43"/>
      <c r="G3" s="43"/>
      <c r="H3" s="43"/>
      <c r="I3" s="43"/>
      <c r="J3" s="43"/>
      <c r="K3" s="43"/>
      <c r="L3" s="43"/>
      <c r="M3" s="43"/>
      <c r="N3" s="43"/>
      <c r="O3" s="43"/>
      <c r="P3" s="43"/>
      <c r="Q3" s="43"/>
      <c r="R3" s="43"/>
      <c r="S3" s="43"/>
      <c r="T3" s="43"/>
    </row>
    <row r="19" spans="1:10" x14ac:dyDescent="0.25">
      <c r="A19" s="395" t="s">
        <v>106</v>
      </c>
      <c r="B19" s="395"/>
      <c r="C19" s="395"/>
      <c r="D19" s="395"/>
      <c r="E19" s="395"/>
      <c r="F19" s="395"/>
      <c r="G19" s="395"/>
      <c r="H19" s="395"/>
      <c r="I19" s="395"/>
      <c r="J19" s="395"/>
    </row>
    <row r="23" spans="1:10" x14ac:dyDescent="0.25">
      <c r="A23" s="431" t="s">
        <v>107</v>
      </c>
      <c r="B23" s="431"/>
    </row>
    <row r="24" spans="1:10" x14ac:dyDescent="0.25">
      <c r="A24" s="431" t="s">
        <v>4</v>
      </c>
      <c r="B24" s="431"/>
    </row>
    <row r="25" spans="1:10" x14ac:dyDescent="0.25">
      <c r="A25" s="70" t="s">
        <v>22</v>
      </c>
      <c r="B25" s="11">
        <v>13.437341733857414</v>
      </c>
    </row>
    <row r="26" spans="1:10" x14ac:dyDescent="0.25">
      <c r="A26" s="71" t="s">
        <v>88</v>
      </c>
      <c r="B26" s="49">
        <v>7.2397656428574626</v>
      </c>
    </row>
    <row r="27" spans="1:10" x14ac:dyDescent="0.25">
      <c r="A27" s="71" t="s">
        <v>25</v>
      </c>
      <c r="B27" s="12">
        <v>4.280889069159783</v>
      </c>
    </row>
    <row r="28" spans="1:10" x14ac:dyDescent="0.25">
      <c r="A28" s="71" t="s">
        <v>85</v>
      </c>
      <c r="B28" s="12">
        <v>4.0465291254521096</v>
      </c>
    </row>
    <row r="29" spans="1:10" x14ac:dyDescent="0.25">
      <c r="A29" s="71" t="s">
        <v>23</v>
      </c>
      <c r="B29" s="12">
        <v>3.8858819878003414</v>
      </c>
    </row>
    <row r="30" spans="1:10" x14ac:dyDescent="0.25">
      <c r="A30" s="71" t="s">
        <v>223</v>
      </c>
      <c r="B30" s="12">
        <v>3.8582904567476839</v>
      </c>
    </row>
    <row r="31" spans="1:10" x14ac:dyDescent="0.25">
      <c r="A31" s="71" t="s">
        <v>24</v>
      </c>
      <c r="B31" s="12">
        <v>2.4224523913033735</v>
      </c>
    </row>
    <row r="32" spans="1:10" x14ac:dyDescent="0.25">
      <c r="A32" s="71" t="s">
        <v>126</v>
      </c>
      <c r="B32" s="12">
        <v>2.2108379533974838</v>
      </c>
    </row>
    <row r="33" spans="1:2" x14ac:dyDescent="0.25">
      <c r="A33" s="71" t="s">
        <v>84</v>
      </c>
      <c r="B33" s="12">
        <v>2.1411168155395504</v>
      </c>
    </row>
    <row r="34" spans="1:2" x14ac:dyDescent="0.25">
      <c r="A34" s="59" t="s">
        <v>224</v>
      </c>
      <c r="B34" s="12">
        <v>2.0075009748073915</v>
      </c>
    </row>
    <row r="35" spans="1:2" x14ac:dyDescent="0.25">
      <c r="A35" s="59" t="s">
        <v>92</v>
      </c>
      <c r="B35" s="12">
        <v>54.469393849077406</v>
      </c>
    </row>
    <row r="36" spans="1:2" x14ac:dyDescent="0.25">
      <c r="A36" s="26" t="s">
        <v>14</v>
      </c>
      <c r="B36" s="98">
        <v>100</v>
      </c>
    </row>
    <row r="37" spans="1:2" x14ac:dyDescent="0.25">
      <c r="A37" s="431" t="s">
        <v>5</v>
      </c>
      <c r="B37" s="431"/>
    </row>
    <row r="38" spans="1:2" x14ac:dyDescent="0.25">
      <c r="A38" s="70" t="s">
        <v>88</v>
      </c>
      <c r="B38" s="11">
        <v>9.3729620147191319</v>
      </c>
    </row>
    <row r="39" spans="1:2" x14ac:dyDescent="0.25">
      <c r="A39" s="71" t="s">
        <v>22</v>
      </c>
      <c r="B39" s="49">
        <v>6.5131017849181614</v>
      </c>
    </row>
    <row r="40" spans="1:2" x14ac:dyDescent="0.25">
      <c r="A40" s="71" t="s">
        <v>84</v>
      </c>
      <c r="B40" s="12">
        <v>5.5964365350235123</v>
      </c>
    </row>
    <row r="41" spans="1:2" x14ac:dyDescent="0.25">
      <c r="A41" s="71" t="s">
        <v>83</v>
      </c>
      <c r="B41" s="12">
        <v>4.7386484787252288</v>
      </c>
    </row>
    <row r="42" spans="1:2" x14ac:dyDescent="0.25">
      <c r="A42" s="71" t="s">
        <v>87</v>
      </c>
      <c r="B42" s="12">
        <v>4.6497632285103601</v>
      </c>
    </row>
    <row r="43" spans="1:2" x14ac:dyDescent="0.25">
      <c r="A43" s="71" t="s">
        <v>86</v>
      </c>
      <c r="B43" s="12">
        <v>4.0368594010306067</v>
      </c>
    </row>
    <row r="44" spans="1:2" x14ac:dyDescent="0.25">
      <c r="A44" s="71" t="s">
        <v>82</v>
      </c>
      <c r="B44" s="12">
        <v>3.7731912511824546</v>
      </c>
    </row>
    <row r="45" spans="1:2" x14ac:dyDescent="0.25">
      <c r="A45" s="71" t="s">
        <v>25</v>
      </c>
      <c r="B45" s="12">
        <v>3.7123828460215309</v>
      </c>
    </row>
    <row r="46" spans="1:2" x14ac:dyDescent="0.25">
      <c r="A46" s="71" t="s">
        <v>127</v>
      </c>
      <c r="B46" s="12">
        <v>3.3773754108570073</v>
      </c>
    </row>
    <row r="47" spans="1:2" x14ac:dyDescent="0.25">
      <c r="A47" s="59" t="s">
        <v>194</v>
      </c>
      <c r="B47" s="12">
        <v>3.3737770850358664</v>
      </c>
    </row>
    <row r="48" spans="1:2" x14ac:dyDescent="0.25">
      <c r="A48" s="59" t="s">
        <v>92</v>
      </c>
      <c r="B48" s="12">
        <v>50.855501963976138</v>
      </c>
    </row>
    <row r="49" spans="1:2" x14ac:dyDescent="0.25">
      <c r="A49" s="27" t="s">
        <v>14</v>
      </c>
      <c r="B49" s="56">
        <v>100</v>
      </c>
    </row>
  </sheetData>
  <mergeCells count="5">
    <mergeCell ref="A1:Q1"/>
    <mergeCell ref="A19:J19"/>
    <mergeCell ref="A23:B23"/>
    <mergeCell ref="A24:B24"/>
    <mergeCell ref="A37:B37"/>
  </mergeCells>
  <pageMargins left="0.7" right="0.7" top="0.75" bottom="0.75" header="0.3" footer="0.3"/>
  <pageSetup paperSize="9" scale="26" orientation="portrait" r:id="rId1"/>
  <headerFooter>
    <oddFooter>&amp;L_x000D_&amp;1#&amp;"Calibri"&amp;10&amp;K000000 CONFIDENZIALE (CONFIDENTIAL)</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3"/>
  <sheetViews>
    <sheetView view="pageBreakPreview" zoomScaleNormal="100" zoomScaleSheetLayoutView="100" workbookViewId="0">
      <selection activeCell="N1" sqref="N1"/>
    </sheetView>
  </sheetViews>
  <sheetFormatPr defaultColWidth="9.140625" defaultRowHeight="15" x14ac:dyDescent="0.25"/>
  <cols>
    <col min="1" max="1" width="23.85546875" style="55" customWidth="1"/>
    <col min="2" max="16384" width="9.140625" style="55"/>
  </cols>
  <sheetData>
    <row r="1" spans="1:14" x14ac:dyDescent="0.25">
      <c r="A1" s="432" t="s">
        <v>285</v>
      </c>
      <c r="B1" s="432"/>
      <c r="C1" s="432"/>
      <c r="D1" s="432"/>
      <c r="E1" s="432"/>
      <c r="F1" s="432"/>
      <c r="G1" s="432"/>
      <c r="H1" s="432"/>
      <c r="I1" s="432"/>
      <c r="J1" s="432"/>
      <c r="K1" s="432"/>
    </row>
    <row r="2" spans="1:14" ht="51.75" customHeight="1" x14ac:dyDescent="0.25">
      <c r="A2" s="40"/>
      <c r="B2" s="40"/>
      <c r="C2" s="40"/>
      <c r="D2" s="40"/>
      <c r="E2" s="40"/>
      <c r="F2" s="40"/>
      <c r="G2" s="40"/>
      <c r="H2" s="40"/>
      <c r="I2" s="40"/>
      <c r="N2" s="90"/>
    </row>
    <row r="3" spans="1:14" x14ac:dyDescent="0.25">
      <c r="A3" s="40"/>
      <c r="B3" s="40"/>
      <c r="C3" s="40"/>
      <c r="D3" s="40"/>
      <c r="E3" s="40"/>
      <c r="F3" s="40"/>
      <c r="G3" s="40"/>
      <c r="H3" s="40"/>
      <c r="I3" s="40"/>
    </row>
    <row r="4" spans="1:14" x14ac:dyDescent="0.25">
      <c r="A4" s="40"/>
      <c r="B4" s="40"/>
      <c r="C4" s="40"/>
      <c r="D4" s="40"/>
      <c r="E4" s="40"/>
      <c r="F4" s="40"/>
      <c r="G4" s="40"/>
      <c r="H4" s="40"/>
      <c r="I4" s="40"/>
    </row>
    <row r="5" spans="1:14" x14ac:dyDescent="0.25">
      <c r="A5" s="40"/>
      <c r="B5" s="40"/>
      <c r="C5" s="40"/>
      <c r="D5" s="40"/>
      <c r="E5" s="40"/>
      <c r="F5" s="40"/>
      <c r="G5" s="40"/>
      <c r="H5" s="40"/>
      <c r="I5" s="40"/>
    </row>
    <row r="6" spans="1:14" x14ac:dyDescent="0.25">
      <c r="A6" s="40"/>
      <c r="B6" s="40"/>
      <c r="C6" s="40"/>
      <c r="D6" s="40"/>
      <c r="E6" s="40"/>
      <c r="F6" s="40"/>
      <c r="G6" s="40"/>
      <c r="H6" s="40"/>
      <c r="I6" s="40"/>
    </row>
    <row r="7" spans="1:14" x14ac:dyDescent="0.25">
      <c r="A7" s="40"/>
      <c r="B7" s="40"/>
      <c r="C7" s="40"/>
      <c r="D7" s="40"/>
      <c r="E7" s="40"/>
      <c r="F7" s="40"/>
      <c r="G7" s="40"/>
      <c r="H7" s="40"/>
      <c r="I7" s="40"/>
    </row>
    <row r="8" spans="1:14" x14ac:dyDescent="0.25">
      <c r="A8" s="40"/>
      <c r="B8" s="40"/>
      <c r="C8" s="40"/>
      <c r="D8" s="40"/>
      <c r="E8" s="40"/>
      <c r="F8" s="40"/>
      <c r="G8" s="40"/>
      <c r="H8" s="40"/>
      <c r="I8" s="40"/>
    </row>
    <row r="9" spans="1:14" x14ac:dyDescent="0.25">
      <c r="A9" s="40"/>
      <c r="B9" s="40"/>
      <c r="C9" s="40"/>
      <c r="D9" s="40"/>
      <c r="E9" s="40"/>
      <c r="F9" s="40"/>
      <c r="G9" s="40"/>
      <c r="H9" s="40"/>
      <c r="I9" s="40"/>
    </row>
    <row r="10" spans="1:14" x14ac:dyDescent="0.25">
      <c r="A10" s="40"/>
      <c r="B10" s="40"/>
      <c r="C10" s="40"/>
      <c r="D10" s="40"/>
      <c r="E10" s="40"/>
      <c r="F10" s="40"/>
      <c r="G10" s="40"/>
      <c r="H10" s="40"/>
      <c r="I10" s="40"/>
    </row>
    <row r="11" spans="1:14" x14ac:dyDescent="0.25">
      <c r="A11" s="40"/>
      <c r="B11" s="40"/>
      <c r="C11" s="40"/>
      <c r="D11" s="40"/>
      <c r="E11" s="40"/>
      <c r="F11" s="40"/>
      <c r="G11" s="40"/>
      <c r="H11" s="40"/>
      <c r="I11" s="40"/>
    </row>
    <row r="12" spans="1:14" x14ac:dyDescent="0.25">
      <c r="A12" s="40"/>
      <c r="B12" s="40"/>
      <c r="C12" s="40"/>
      <c r="D12" s="40"/>
      <c r="E12" s="40"/>
      <c r="F12" s="40"/>
      <c r="G12" s="40"/>
      <c r="H12" s="40"/>
      <c r="I12" s="40"/>
    </row>
    <row r="13" spans="1:14" x14ac:dyDescent="0.25">
      <c r="A13" s="40"/>
      <c r="B13" s="40"/>
      <c r="C13" s="40"/>
      <c r="D13" s="40"/>
      <c r="E13" s="40"/>
      <c r="F13" s="40"/>
      <c r="G13" s="40"/>
      <c r="H13" s="40"/>
      <c r="I13" s="40"/>
    </row>
    <row r="14" spans="1:14" x14ac:dyDescent="0.25">
      <c r="A14" s="40"/>
      <c r="B14" s="40"/>
      <c r="C14" s="40"/>
      <c r="D14" s="40"/>
      <c r="E14" s="40"/>
      <c r="F14" s="40"/>
      <c r="G14" s="40"/>
      <c r="H14" s="40"/>
      <c r="I14" s="40"/>
    </row>
    <row r="15" spans="1:14" x14ac:dyDescent="0.25">
      <c r="A15" s="40"/>
      <c r="B15" s="40"/>
      <c r="C15" s="40"/>
      <c r="D15" s="40"/>
      <c r="E15" s="40"/>
      <c r="F15" s="40"/>
      <c r="G15" s="40"/>
      <c r="H15" s="40"/>
      <c r="I15" s="40"/>
    </row>
    <row r="16" spans="1:14" x14ac:dyDescent="0.25">
      <c r="A16" s="40"/>
      <c r="B16" s="40"/>
      <c r="C16" s="40"/>
      <c r="D16" s="40"/>
      <c r="E16" s="40"/>
      <c r="F16" s="40"/>
      <c r="G16" s="40"/>
      <c r="H16" s="40"/>
      <c r="I16" s="40"/>
    </row>
    <row r="17" spans="1:10" x14ac:dyDescent="0.25">
      <c r="A17" s="40"/>
      <c r="B17" s="40"/>
      <c r="C17" s="40"/>
      <c r="D17" s="40"/>
      <c r="E17" s="40"/>
      <c r="F17" s="40"/>
      <c r="G17" s="40"/>
      <c r="H17" s="40"/>
      <c r="I17" s="40"/>
    </row>
    <row r="18" spans="1:10" x14ac:dyDescent="0.25">
      <c r="A18" s="395" t="s">
        <v>106</v>
      </c>
      <c r="B18" s="395"/>
      <c r="C18" s="395"/>
      <c r="D18" s="395"/>
      <c r="E18" s="395"/>
      <c r="F18" s="395"/>
      <c r="G18" s="395"/>
      <c r="H18" s="395"/>
      <c r="I18" s="395"/>
      <c r="J18" s="395"/>
    </row>
    <row r="19" spans="1:10" x14ac:dyDescent="0.25">
      <c r="A19" s="40"/>
      <c r="B19" s="40"/>
      <c r="C19" s="40"/>
      <c r="D19" s="40"/>
      <c r="E19" s="40"/>
      <c r="F19" s="40"/>
      <c r="G19" s="40"/>
      <c r="H19" s="40"/>
      <c r="I19" s="40"/>
    </row>
    <row r="20" spans="1:10" x14ac:dyDescent="0.25">
      <c r="A20" s="40"/>
      <c r="B20" s="40"/>
      <c r="C20" s="40"/>
      <c r="D20" s="40"/>
      <c r="E20" s="40"/>
      <c r="F20" s="40"/>
      <c r="G20" s="40"/>
      <c r="H20" s="40"/>
      <c r="I20" s="40"/>
    </row>
    <row r="24" spans="1:10" ht="27" x14ac:dyDescent="0.25">
      <c r="A24" s="58" t="s">
        <v>65</v>
      </c>
      <c r="B24" s="84" t="s">
        <v>96</v>
      </c>
      <c r="C24" s="84" t="s">
        <v>5</v>
      </c>
    </row>
    <row r="25" spans="1:10" x14ac:dyDescent="0.25">
      <c r="A25" s="40" t="s">
        <v>6</v>
      </c>
      <c r="B25" s="49">
        <v>75.407645014701956</v>
      </c>
      <c r="C25" s="49">
        <v>24.592354985298048</v>
      </c>
      <c r="F25" s="90"/>
    </row>
    <row r="26" spans="1:10" x14ac:dyDescent="0.25">
      <c r="A26" s="40" t="s">
        <v>7</v>
      </c>
      <c r="B26" s="49">
        <v>60.6329804153224</v>
      </c>
      <c r="C26" s="49">
        <v>39.367019584677607</v>
      </c>
    </row>
    <row r="27" spans="1:10" x14ac:dyDescent="0.25">
      <c r="A27" s="40" t="s">
        <v>8</v>
      </c>
      <c r="B27" s="49">
        <v>83.754326533618084</v>
      </c>
      <c r="C27" s="49">
        <v>16.245673466381913</v>
      </c>
    </row>
    <row r="28" spans="1:10" x14ac:dyDescent="0.25">
      <c r="A28" s="40" t="s">
        <v>9</v>
      </c>
      <c r="B28" s="49">
        <v>44.333272968731137</v>
      </c>
      <c r="C28" s="49">
        <v>55.666727031268856</v>
      </c>
    </row>
    <row r="29" spans="1:10" x14ac:dyDescent="0.25">
      <c r="A29" s="40" t="s">
        <v>10</v>
      </c>
      <c r="B29" s="49">
        <v>46.177323938354874</v>
      </c>
      <c r="C29" s="49">
        <v>53.822676061645126</v>
      </c>
    </row>
    <row r="30" spans="1:10" x14ac:dyDescent="0.25">
      <c r="A30" s="40" t="s">
        <v>67</v>
      </c>
      <c r="B30" s="49">
        <v>45.520754457217592</v>
      </c>
      <c r="C30" s="49">
        <v>54.479245542782408</v>
      </c>
    </row>
    <row r="31" spans="1:10" x14ac:dyDescent="0.25">
      <c r="A31" s="40" t="s">
        <v>11</v>
      </c>
      <c r="B31" s="49">
        <v>40.168039172045404</v>
      </c>
      <c r="C31" s="49">
        <v>59.831960827954603</v>
      </c>
    </row>
    <row r="32" spans="1:10" x14ac:dyDescent="0.25">
      <c r="A32" s="40" t="s">
        <v>12</v>
      </c>
      <c r="B32" s="49">
        <v>17.647058823529413</v>
      </c>
      <c r="C32" s="49">
        <v>82.35294117647058</v>
      </c>
    </row>
    <row r="33" spans="1:3" x14ac:dyDescent="0.25">
      <c r="A33" s="62" t="s">
        <v>13</v>
      </c>
      <c r="B33" s="50">
        <v>38.981180297397771</v>
      </c>
      <c r="C33" s="50">
        <v>61.018819702602237</v>
      </c>
    </row>
  </sheetData>
  <mergeCells count="2">
    <mergeCell ref="A1:K1"/>
    <mergeCell ref="A18:J18"/>
  </mergeCells>
  <pageMargins left="0.7" right="0.7" top="0.75" bottom="0.75" header="0.3" footer="0.3"/>
  <pageSetup paperSize="9" scale="26" orientation="portrait" r:id="rId1"/>
  <headerFooter>
    <oddFooter>&amp;L_x000D_&amp;1#&amp;"Calibri"&amp;10&amp;K000000 CONFIDENZIALE (CONFIDENTIAL)</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J30"/>
  <sheetViews>
    <sheetView view="pageBreakPreview" zoomScaleNormal="100" zoomScaleSheetLayoutView="100" workbookViewId="0">
      <selection activeCell="G1" sqref="G1"/>
    </sheetView>
  </sheetViews>
  <sheetFormatPr defaultColWidth="9.42578125" defaultRowHeight="13.5" x14ac:dyDescent="0.25"/>
  <cols>
    <col min="1" max="1" width="26.5703125" style="40" bestFit="1" customWidth="1"/>
    <col min="2" max="2" width="23.42578125" style="40" bestFit="1" customWidth="1"/>
    <col min="3" max="9" width="9" style="40" customWidth="1"/>
    <col min="10" max="16384" width="9.42578125" style="40"/>
  </cols>
  <sheetData>
    <row r="1" spans="1:10" ht="11.45" customHeight="1" x14ac:dyDescent="0.25">
      <c r="A1" s="436" t="s">
        <v>328</v>
      </c>
      <c r="B1" s="436"/>
      <c r="C1" s="436"/>
      <c r="D1" s="436"/>
      <c r="E1" s="436"/>
      <c r="F1" s="26"/>
      <c r="G1" s="26"/>
      <c r="H1" s="26"/>
      <c r="I1" s="26"/>
      <c r="J1" s="26"/>
    </row>
    <row r="21" spans="1:9" x14ac:dyDescent="0.25">
      <c r="A21" s="433" t="s">
        <v>97</v>
      </c>
      <c r="B21" s="433"/>
      <c r="C21" s="433"/>
      <c r="D21" s="433"/>
      <c r="E21" s="433"/>
      <c r="F21" s="433"/>
      <c r="G21" s="433"/>
      <c r="H21" s="433"/>
      <c r="I21" s="433"/>
    </row>
    <row r="25" spans="1:9" x14ac:dyDescent="0.25">
      <c r="A25" s="398" t="s">
        <v>81</v>
      </c>
      <c r="B25" s="434" t="s">
        <v>98</v>
      </c>
    </row>
    <row r="26" spans="1:9" x14ac:dyDescent="0.25">
      <c r="A26" s="400"/>
      <c r="B26" s="435"/>
    </row>
    <row r="27" spans="1:9" x14ac:dyDescent="0.25">
      <c r="A27" s="18" t="s">
        <v>99</v>
      </c>
      <c r="B27" s="60">
        <v>13.973954926562406</v>
      </c>
    </row>
    <row r="28" spans="1:9" x14ac:dyDescent="0.25">
      <c r="A28" s="18" t="s">
        <v>16</v>
      </c>
      <c r="B28" s="60">
        <v>0.42553665933281798</v>
      </c>
    </row>
    <row r="29" spans="1:9" x14ac:dyDescent="0.25">
      <c r="A29" s="18" t="s">
        <v>19</v>
      </c>
      <c r="B29" s="60">
        <v>68.235267883689119</v>
      </c>
    </row>
    <row r="30" spans="1:9" x14ac:dyDescent="0.25">
      <c r="A30" s="19" t="s">
        <v>100</v>
      </c>
      <c r="B30" s="61">
        <v>17.365240530415651</v>
      </c>
    </row>
  </sheetData>
  <mergeCells count="4">
    <mergeCell ref="A21:I21"/>
    <mergeCell ref="A25:A26"/>
    <mergeCell ref="B25:B26"/>
    <mergeCell ref="A1:E1"/>
  </mergeCells>
  <pageMargins left="0.7" right="0.7" top="0.75" bottom="0.75" header="0.3" footer="0.3"/>
  <pageSetup paperSize="9" scale="28" orientation="portrait" r:id="rId1"/>
  <headerFooter>
    <oddFooter>&amp;L_x000D_&amp;1#&amp;"Calibri"&amp;10&amp;K000000 CONFIDENZIALE (CONFIDENTIAL)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F8F1D-B809-4224-80B1-0A818EA56D5B}">
  <dimension ref="A1:F17"/>
  <sheetViews>
    <sheetView workbookViewId="0">
      <selection activeCell="I1" sqref="I1"/>
    </sheetView>
  </sheetViews>
  <sheetFormatPr defaultColWidth="8.85546875" defaultRowHeight="15" x14ac:dyDescent="0.25"/>
  <cols>
    <col min="1" max="1" width="8.85546875" style="55"/>
    <col min="2" max="2" width="9.5703125" style="55" customWidth="1"/>
    <col min="3" max="3" width="9.85546875" style="55" customWidth="1"/>
    <col min="4" max="4" width="10" style="55" customWidth="1"/>
    <col min="5" max="5" width="10.5703125" style="55" customWidth="1"/>
    <col min="6" max="6" width="12.140625" style="55" customWidth="1"/>
    <col min="7" max="16384" width="8.85546875" style="55"/>
  </cols>
  <sheetData>
    <row r="1" spans="1:6" ht="32.450000000000003" customHeight="1" x14ac:dyDescent="0.25">
      <c r="A1" s="438" t="s">
        <v>286</v>
      </c>
      <c r="B1" s="438"/>
      <c r="C1" s="438"/>
      <c r="D1" s="438"/>
      <c r="E1" s="438"/>
      <c r="F1" s="438"/>
    </row>
    <row r="2" spans="1:6" x14ac:dyDescent="0.25">
      <c r="A2" s="398" t="s">
        <v>69</v>
      </c>
      <c r="B2" s="398"/>
      <c r="C2" s="406" t="s">
        <v>42</v>
      </c>
      <c r="D2" s="406" t="s">
        <v>129</v>
      </c>
      <c r="E2" s="439" t="s">
        <v>130</v>
      </c>
      <c r="F2" s="439"/>
    </row>
    <row r="3" spans="1:6" ht="27" x14ac:dyDescent="0.25">
      <c r="A3" s="400"/>
      <c r="B3" s="400"/>
      <c r="C3" s="407"/>
      <c r="D3" s="407"/>
      <c r="E3" s="133" t="s">
        <v>42</v>
      </c>
      <c r="F3" s="133" t="s">
        <v>129</v>
      </c>
    </row>
    <row r="4" spans="1:6" x14ac:dyDescent="0.25">
      <c r="A4" s="398">
        <v>2022</v>
      </c>
      <c r="B4" s="100" t="s">
        <v>44</v>
      </c>
      <c r="C4" s="135">
        <v>3046756</v>
      </c>
      <c r="D4" s="135">
        <v>2326451</v>
      </c>
      <c r="E4" s="331">
        <v>31.16388317515203</v>
      </c>
      <c r="F4" s="331">
        <v>27.263313423348563</v>
      </c>
    </row>
    <row r="5" spans="1:6" x14ac:dyDescent="0.25">
      <c r="A5" s="399"/>
      <c r="B5" s="101" t="s">
        <v>45</v>
      </c>
      <c r="C5" s="136">
        <v>3476886</v>
      </c>
      <c r="D5" s="136">
        <v>2546524</v>
      </c>
      <c r="E5" s="332">
        <v>17.6483764871486</v>
      </c>
      <c r="F5" s="332">
        <v>13.019712688978363</v>
      </c>
    </row>
    <row r="6" spans="1:6" x14ac:dyDescent="0.25">
      <c r="A6" s="399"/>
      <c r="B6" s="101" t="s">
        <v>46</v>
      </c>
      <c r="C6" s="136">
        <v>3195951</v>
      </c>
      <c r="D6" s="136">
        <v>2477861</v>
      </c>
      <c r="E6" s="332">
        <v>0.92673383639576135</v>
      </c>
      <c r="F6" s="332">
        <v>-3.4706149889404412E-3</v>
      </c>
    </row>
    <row r="7" spans="1:6" x14ac:dyDescent="0.25">
      <c r="A7" s="400"/>
      <c r="B7" s="102" t="s">
        <v>47</v>
      </c>
      <c r="C7" s="137">
        <v>2928285</v>
      </c>
      <c r="D7" s="137">
        <v>2048270</v>
      </c>
      <c r="E7" s="333">
        <v>2.4354652934240387E-2</v>
      </c>
      <c r="F7" s="333">
        <v>-5.0262233101138838</v>
      </c>
    </row>
    <row r="8" spans="1:6" x14ac:dyDescent="0.25">
      <c r="A8" s="398">
        <v>2023</v>
      </c>
      <c r="B8" s="100" t="s">
        <v>44</v>
      </c>
      <c r="C8" s="135">
        <v>3150400</v>
      </c>
      <c r="D8" s="135">
        <v>2341858</v>
      </c>
      <c r="E8" s="331">
        <v>3.4017820921662252</v>
      </c>
      <c r="F8" s="331">
        <v>0.66225336359974918</v>
      </c>
    </row>
    <row r="9" spans="1:6" x14ac:dyDescent="0.25">
      <c r="A9" s="399"/>
      <c r="B9" s="101" t="s">
        <v>45</v>
      </c>
      <c r="C9" s="136">
        <v>3437685</v>
      </c>
      <c r="D9" s="136">
        <v>2493358</v>
      </c>
      <c r="E9" s="332">
        <v>-1.1274744124483804</v>
      </c>
      <c r="F9" s="332">
        <v>-2.0877871168698983</v>
      </c>
    </row>
    <row r="10" spans="1:6" x14ac:dyDescent="0.25">
      <c r="A10" s="399"/>
      <c r="B10" s="101" t="s">
        <v>46</v>
      </c>
      <c r="C10" s="136">
        <v>3510535</v>
      </c>
      <c r="D10" s="136">
        <v>2751297</v>
      </c>
      <c r="E10" s="332">
        <v>9.8432047299849081</v>
      </c>
      <c r="F10" s="332">
        <v>11.035162989368654</v>
      </c>
    </row>
    <row r="11" spans="1:6" x14ac:dyDescent="0.25">
      <c r="A11" s="400"/>
      <c r="B11" s="102" t="s">
        <v>47</v>
      </c>
      <c r="C11" s="137">
        <v>3047554</v>
      </c>
      <c r="D11" s="137">
        <v>2178532</v>
      </c>
      <c r="E11" s="333">
        <v>4.0729983591078049</v>
      </c>
      <c r="F11" s="333">
        <v>6.3596107934989039</v>
      </c>
    </row>
    <row r="12" spans="1:6" x14ac:dyDescent="0.25">
      <c r="A12" s="398">
        <v>2024</v>
      </c>
      <c r="B12" s="100" t="s">
        <v>44</v>
      </c>
      <c r="C12" s="135">
        <v>3351605</v>
      </c>
      <c r="D12" s="135">
        <v>2521542</v>
      </c>
      <c r="E12" s="331">
        <v>6.3866493143727778</v>
      </c>
      <c r="F12" s="331">
        <v>7.6727111549889022</v>
      </c>
    </row>
    <row r="13" spans="1:6" x14ac:dyDescent="0.25">
      <c r="A13" s="399"/>
      <c r="B13" s="101" t="s">
        <v>45</v>
      </c>
      <c r="C13" s="136">
        <v>3517507</v>
      </c>
      <c r="D13" s="136">
        <v>2548350</v>
      </c>
      <c r="E13" s="332">
        <v>2.3219695812734442</v>
      </c>
      <c r="F13" s="332">
        <v>2.2055396778160214</v>
      </c>
    </row>
    <row r="14" spans="1:6" x14ac:dyDescent="0.25">
      <c r="A14" s="399"/>
      <c r="B14" s="101" t="s">
        <v>46</v>
      </c>
      <c r="C14" s="136">
        <v>3325280</v>
      </c>
      <c r="D14" s="136">
        <v>2637941</v>
      </c>
      <c r="E14" s="332">
        <v>-5.2771158811975951</v>
      </c>
      <c r="F14" s="332">
        <v>-4.1200931778721088</v>
      </c>
    </row>
    <row r="15" spans="1:6" x14ac:dyDescent="0.25">
      <c r="A15" s="400"/>
      <c r="B15" s="102" t="s">
        <v>47</v>
      </c>
      <c r="C15" s="137">
        <v>3003853</v>
      </c>
      <c r="D15" s="137">
        <v>2168938</v>
      </c>
      <c r="E15" s="333">
        <v>-1.4339696687901182</v>
      </c>
      <c r="F15" s="333">
        <v>-0.44038829817510144</v>
      </c>
    </row>
    <row r="16" spans="1:6" x14ac:dyDescent="0.25">
      <c r="A16" s="112"/>
      <c r="B16" s="101"/>
      <c r="C16" s="136"/>
      <c r="D16" s="136"/>
      <c r="E16" s="49"/>
      <c r="F16" s="49"/>
    </row>
    <row r="17" spans="1:6" x14ac:dyDescent="0.25">
      <c r="A17" s="437" t="s">
        <v>97</v>
      </c>
      <c r="B17" s="437"/>
      <c r="C17" s="437"/>
      <c r="D17" s="437"/>
      <c r="E17" s="437"/>
      <c r="F17" s="437"/>
    </row>
  </sheetData>
  <mergeCells count="9">
    <mergeCell ref="A8:A11"/>
    <mergeCell ref="A12:A15"/>
    <mergeCell ref="A17:F17"/>
    <mergeCell ref="A1:F1"/>
    <mergeCell ref="A2:B3"/>
    <mergeCell ref="C2:C3"/>
    <mergeCell ref="D2:D3"/>
    <mergeCell ref="E2:F2"/>
    <mergeCell ref="A4:A7"/>
  </mergeCells>
  <pageMargins left="0.7" right="0.7" top="0.75" bottom="0.75" header="0.3" footer="0.3"/>
  <pageSetup paperSize="9" orientation="portrait" r:id="rId1"/>
  <headerFooter>
    <oddFooter>&amp;L_x000D_&amp;1#&amp;"Calibri"&amp;10&amp;K000000 CONFIDENZIALE (CONFIDENTIAL)</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EA195-FBCC-4F78-AE96-B6A8F2742501}">
  <dimension ref="A1:O20"/>
  <sheetViews>
    <sheetView workbookViewId="0">
      <selection activeCell="H1" sqref="H1"/>
    </sheetView>
  </sheetViews>
  <sheetFormatPr defaultColWidth="8.85546875" defaultRowHeight="15" x14ac:dyDescent="0.25"/>
  <cols>
    <col min="1" max="2" width="8.85546875" style="55"/>
    <col min="3" max="3" width="9.85546875" style="55" customWidth="1"/>
    <col min="4" max="4" width="11.85546875" style="55" customWidth="1"/>
    <col min="5" max="5" width="10.5703125" style="55" customWidth="1"/>
    <col min="6" max="6" width="17.140625" style="55" customWidth="1"/>
    <col min="7" max="16384" width="8.85546875" style="55"/>
  </cols>
  <sheetData>
    <row r="1" spans="1:15" ht="26.45" customHeight="1" x14ac:dyDescent="0.25">
      <c r="A1" s="436" t="s">
        <v>287</v>
      </c>
      <c r="B1" s="436"/>
      <c r="C1" s="436"/>
      <c r="D1" s="436"/>
      <c r="E1" s="436"/>
      <c r="F1" s="436"/>
    </row>
    <row r="2" spans="1:15" x14ac:dyDescent="0.25">
      <c r="A2" s="398" t="s">
        <v>69</v>
      </c>
      <c r="B2" s="398"/>
      <c r="C2" s="406" t="s">
        <v>43</v>
      </c>
      <c r="D2" s="406" t="s">
        <v>136</v>
      </c>
      <c r="E2" s="439" t="s">
        <v>137</v>
      </c>
      <c r="F2" s="439"/>
    </row>
    <row r="3" spans="1:15" ht="27" x14ac:dyDescent="0.25">
      <c r="A3" s="400"/>
      <c r="B3" s="400"/>
      <c r="C3" s="407"/>
      <c r="D3" s="407"/>
      <c r="E3" s="133" t="s">
        <v>43</v>
      </c>
      <c r="F3" s="155" t="s">
        <v>138</v>
      </c>
    </row>
    <row r="4" spans="1:15" x14ac:dyDescent="0.25">
      <c r="A4" s="398">
        <v>2022</v>
      </c>
      <c r="B4" s="101" t="s">
        <v>44</v>
      </c>
      <c r="C4" s="136">
        <v>2254714</v>
      </c>
      <c r="D4" s="136">
        <v>1666467</v>
      </c>
      <c r="E4" s="49">
        <v>40.926319000152503</v>
      </c>
      <c r="F4" s="156">
        <v>38.292229341437121</v>
      </c>
      <c r="G4" s="358"/>
      <c r="H4" s="358"/>
      <c r="I4" s="360"/>
      <c r="J4" s="360"/>
      <c r="L4" s="359"/>
      <c r="M4" s="359"/>
      <c r="N4" s="359"/>
      <c r="O4" s="359"/>
    </row>
    <row r="5" spans="1:15" x14ac:dyDescent="0.25">
      <c r="A5" s="399"/>
      <c r="B5" s="101" t="s">
        <v>45</v>
      </c>
      <c r="C5" s="136">
        <v>3143264</v>
      </c>
      <c r="D5" s="136">
        <v>2236143</v>
      </c>
      <c r="E5" s="49">
        <v>21.402136776234833</v>
      </c>
      <c r="F5" s="49">
        <v>16.707280220998975</v>
      </c>
      <c r="G5" s="358"/>
      <c r="H5" s="358"/>
      <c r="I5" s="360"/>
      <c r="J5" s="360"/>
      <c r="L5" s="359"/>
      <c r="M5" s="359"/>
      <c r="N5" s="359"/>
      <c r="O5" s="359"/>
    </row>
    <row r="6" spans="1:15" x14ac:dyDescent="0.25">
      <c r="A6" s="399"/>
      <c r="B6" s="101" t="s">
        <v>46</v>
      </c>
      <c r="C6" s="136">
        <v>3147651</v>
      </c>
      <c r="D6" s="136">
        <v>2463579</v>
      </c>
      <c r="E6" s="49">
        <v>7.0600823991464186</v>
      </c>
      <c r="F6" s="49">
        <v>6.5882261319903686</v>
      </c>
      <c r="G6" s="358"/>
      <c r="H6" s="358"/>
      <c r="I6" s="360"/>
      <c r="J6" s="360"/>
      <c r="L6" s="359"/>
      <c r="M6" s="359"/>
      <c r="N6" s="359"/>
      <c r="O6" s="359"/>
    </row>
    <row r="7" spans="1:15" x14ac:dyDescent="0.25">
      <c r="A7" s="400"/>
      <c r="B7" s="102" t="s">
        <v>47</v>
      </c>
      <c r="C7" s="137">
        <v>3621955</v>
      </c>
      <c r="D7" s="137">
        <v>2642901</v>
      </c>
      <c r="E7" s="50">
        <v>3.457825130680682</v>
      </c>
      <c r="F7" s="50">
        <v>-0.68172542936188163</v>
      </c>
      <c r="G7" s="358"/>
      <c r="H7" s="358"/>
      <c r="I7" s="360"/>
      <c r="J7" s="360"/>
      <c r="L7" s="359"/>
      <c r="M7" s="359"/>
      <c r="N7" s="359"/>
      <c r="O7" s="359"/>
    </row>
    <row r="8" spans="1:15" x14ac:dyDescent="0.25">
      <c r="A8" s="398">
        <v>2023</v>
      </c>
      <c r="B8" s="101" t="s">
        <v>44</v>
      </c>
      <c r="C8" s="136">
        <v>2264015</v>
      </c>
      <c r="D8" s="136">
        <v>1581778</v>
      </c>
      <c r="E8" s="49">
        <v>0.41251351612665732</v>
      </c>
      <c r="F8" s="49">
        <v>-5.0819488174683327</v>
      </c>
      <c r="G8" s="358"/>
      <c r="H8" s="358"/>
      <c r="I8" s="360"/>
      <c r="J8" s="360"/>
      <c r="L8" s="359"/>
      <c r="M8" s="359"/>
      <c r="N8" s="359"/>
      <c r="O8" s="359"/>
    </row>
    <row r="9" spans="1:15" x14ac:dyDescent="0.25">
      <c r="A9" s="399"/>
      <c r="B9" s="101" t="s">
        <v>45</v>
      </c>
      <c r="C9" s="136">
        <v>3072547</v>
      </c>
      <c r="D9" s="136">
        <v>2151623</v>
      </c>
      <c r="E9" s="49">
        <v>-2.2497951174320705</v>
      </c>
      <c r="F9" s="49">
        <v>-3.7797224953860287</v>
      </c>
      <c r="G9" s="358"/>
      <c r="H9" s="358"/>
      <c r="I9" s="360"/>
      <c r="J9" s="360"/>
      <c r="L9" s="359"/>
      <c r="M9" s="359"/>
      <c r="N9" s="359"/>
      <c r="O9" s="359"/>
    </row>
    <row r="10" spans="1:15" x14ac:dyDescent="0.25">
      <c r="A10" s="399"/>
      <c r="B10" s="101" t="s">
        <v>46</v>
      </c>
      <c r="C10" s="136">
        <v>3125900</v>
      </c>
      <c r="D10" s="136">
        <v>2453426</v>
      </c>
      <c r="E10" s="49">
        <v>-0.69102324241156343</v>
      </c>
      <c r="F10" s="49">
        <v>-0.41212398709357401</v>
      </c>
      <c r="G10" s="358"/>
      <c r="H10" s="358"/>
      <c r="I10" s="360"/>
      <c r="J10" s="360"/>
      <c r="L10" s="359"/>
      <c r="M10" s="359"/>
      <c r="N10" s="359"/>
      <c r="O10" s="359"/>
    </row>
    <row r="11" spans="1:15" x14ac:dyDescent="0.25">
      <c r="A11" s="400"/>
      <c r="B11" s="102" t="s">
        <v>47</v>
      </c>
      <c r="C11" s="137">
        <v>3776890</v>
      </c>
      <c r="D11" s="137">
        <v>2791906</v>
      </c>
      <c r="E11" s="50">
        <v>4.2776622017667254</v>
      </c>
      <c r="F11" s="50">
        <v>5.6379334678067767</v>
      </c>
      <c r="G11" s="358"/>
      <c r="H11" s="358"/>
      <c r="I11" s="360"/>
      <c r="J11" s="360"/>
      <c r="L11" s="359"/>
      <c r="M11" s="359"/>
      <c r="N11" s="359"/>
      <c r="O11" s="359"/>
    </row>
    <row r="12" spans="1:15" x14ac:dyDescent="0.25">
      <c r="A12" s="398">
        <v>2024</v>
      </c>
      <c r="B12" s="101" t="s">
        <v>44</v>
      </c>
      <c r="C12" s="136">
        <v>2347485</v>
      </c>
      <c r="D12" s="136">
        <v>1646798</v>
      </c>
      <c r="E12" s="49">
        <v>3.68681302906562</v>
      </c>
      <c r="F12" s="49">
        <v>4.1105641878948873</v>
      </c>
      <c r="G12" s="358"/>
      <c r="H12" s="358"/>
      <c r="I12" s="360"/>
      <c r="J12" s="360"/>
      <c r="L12" s="359"/>
      <c r="M12" s="359"/>
      <c r="N12" s="359"/>
      <c r="O12" s="359"/>
    </row>
    <row r="13" spans="1:15" x14ac:dyDescent="0.25">
      <c r="A13" s="399"/>
      <c r="B13" s="101" t="s">
        <v>45</v>
      </c>
      <c r="C13" s="136">
        <v>3397524</v>
      </c>
      <c r="D13" s="136">
        <v>2410326</v>
      </c>
      <c r="E13" s="49">
        <v>10.576795082386047</v>
      </c>
      <c r="F13" s="49">
        <v>12.023621238479047</v>
      </c>
      <c r="G13" s="358"/>
      <c r="H13" s="358"/>
      <c r="I13" s="360"/>
      <c r="J13" s="360"/>
      <c r="L13" s="359"/>
      <c r="M13" s="359"/>
      <c r="N13" s="359"/>
      <c r="O13" s="359"/>
    </row>
    <row r="14" spans="1:15" x14ac:dyDescent="0.25">
      <c r="A14" s="399"/>
      <c r="B14" s="101" t="s">
        <v>46</v>
      </c>
      <c r="C14" s="136">
        <v>3176310</v>
      </c>
      <c r="D14" s="136">
        <v>2532696</v>
      </c>
      <c r="E14" s="49">
        <v>1.6126555552001023</v>
      </c>
      <c r="F14" s="49">
        <v>3.2309920902444174</v>
      </c>
      <c r="G14" s="358"/>
      <c r="H14" s="358"/>
      <c r="I14" s="360"/>
      <c r="J14" s="360"/>
      <c r="L14" s="359"/>
      <c r="M14" s="359"/>
      <c r="N14" s="359"/>
      <c r="O14" s="359"/>
    </row>
    <row r="15" spans="1:15" x14ac:dyDescent="0.25">
      <c r="A15" s="400"/>
      <c r="B15" s="102" t="s">
        <v>47</v>
      </c>
      <c r="C15" s="137">
        <v>3784757</v>
      </c>
      <c r="D15" s="137">
        <v>2830318</v>
      </c>
      <c r="E15" s="50">
        <v>0.20829306651769047</v>
      </c>
      <c r="F15" s="50">
        <v>1.3758342866844371</v>
      </c>
      <c r="G15" s="358"/>
      <c r="H15" s="358"/>
      <c r="I15" s="360"/>
      <c r="J15" s="360"/>
      <c r="L15" s="359"/>
      <c r="M15" s="359"/>
      <c r="N15" s="359"/>
      <c r="O15" s="359"/>
    </row>
    <row r="16" spans="1:15" x14ac:dyDescent="0.25">
      <c r="A16" s="112"/>
      <c r="B16" s="101"/>
      <c r="C16" s="136"/>
      <c r="D16" s="136"/>
      <c r="E16" s="49"/>
      <c r="F16" s="49"/>
    </row>
    <row r="17" spans="1:6" ht="29.25" customHeight="1" x14ac:dyDescent="0.25">
      <c r="A17" s="437" t="s">
        <v>97</v>
      </c>
      <c r="B17" s="437"/>
      <c r="C17" s="437"/>
      <c r="D17" s="437"/>
      <c r="E17" s="437"/>
      <c r="F17" s="437"/>
    </row>
    <row r="18" spans="1:6" x14ac:dyDescent="0.25">
      <c r="C18" s="359"/>
    </row>
    <row r="19" spans="1:6" x14ac:dyDescent="0.25">
      <c r="C19" s="359"/>
    </row>
    <row r="20" spans="1:6" x14ac:dyDescent="0.25">
      <c r="C20" s="359"/>
    </row>
  </sheetData>
  <mergeCells count="9">
    <mergeCell ref="A8:A11"/>
    <mergeCell ref="A12:A15"/>
    <mergeCell ref="A17:F17"/>
    <mergeCell ref="A1:F1"/>
    <mergeCell ref="A2:B3"/>
    <mergeCell ref="C2:C3"/>
    <mergeCell ref="D2:D3"/>
    <mergeCell ref="E2:F2"/>
    <mergeCell ref="A4:A7"/>
  </mergeCells>
  <pageMargins left="0.7" right="0.7" top="0.75" bottom="0.75" header="0.3" footer="0.3"/>
  <pageSetup paperSize="9" orientation="portrait" r:id="rId1"/>
  <headerFooter>
    <oddFooter>&amp;L_x000D_&amp;1#&amp;"Calibri"&amp;10&amp;K000000 CONFIDENZIALE (CONFIDENTIAL)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2"/>
  <sheetViews>
    <sheetView view="pageBreakPreview" zoomScaleNormal="100" zoomScaleSheetLayoutView="100" workbookViewId="0">
      <selection activeCell="M1" sqref="M1"/>
    </sheetView>
  </sheetViews>
  <sheetFormatPr defaultColWidth="9.140625" defaultRowHeight="13.5" x14ac:dyDescent="0.25"/>
  <cols>
    <col min="1" max="1" width="10.42578125" style="40" customWidth="1"/>
    <col min="2" max="2" width="9.85546875" style="40" customWidth="1"/>
    <col min="3" max="16384" width="9.140625" style="40"/>
  </cols>
  <sheetData>
    <row r="1" spans="1:10" x14ac:dyDescent="0.25">
      <c r="A1" s="394" t="s">
        <v>271</v>
      </c>
      <c r="B1" s="394"/>
      <c r="C1" s="394"/>
      <c r="D1" s="394"/>
      <c r="E1" s="394"/>
      <c r="F1" s="394"/>
      <c r="G1" s="394"/>
      <c r="H1" s="394"/>
      <c r="I1" s="394"/>
      <c r="J1" s="394"/>
    </row>
    <row r="20" spans="1:10" x14ac:dyDescent="0.25">
      <c r="A20" s="395" t="s">
        <v>106</v>
      </c>
      <c r="B20" s="395"/>
      <c r="C20" s="395"/>
      <c r="D20" s="395"/>
      <c r="E20" s="395"/>
      <c r="F20" s="395"/>
      <c r="G20" s="395"/>
      <c r="H20" s="395"/>
      <c r="I20" s="395"/>
      <c r="J20" s="395"/>
    </row>
    <row r="24" spans="1:10" ht="40.5" x14ac:dyDescent="0.25">
      <c r="A24" s="397" t="s">
        <v>69</v>
      </c>
      <c r="B24" s="397"/>
      <c r="C24" s="79" t="s">
        <v>42</v>
      </c>
      <c r="D24" s="79" t="s">
        <v>43</v>
      </c>
    </row>
    <row r="25" spans="1:10" x14ac:dyDescent="0.25">
      <c r="A25" s="398">
        <v>2022</v>
      </c>
      <c r="B25" s="100" t="s">
        <v>44</v>
      </c>
      <c r="C25" s="104">
        <v>3046756</v>
      </c>
      <c r="D25" s="104">
        <v>2254714</v>
      </c>
    </row>
    <row r="26" spans="1:10" x14ac:dyDescent="0.25">
      <c r="A26" s="399"/>
      <c r="B26" s="101" t="s">
        <v>45</v>
      </c>
      <c r="C26" s="104">
        <v>3476886</v>
      </c>
      <c r="D26" s="104">
        <v>3143264</v>
      </c>
    </row>
    <row r="27" spans="1:10" x14ac:dyDescent="0.25">
      <c r="A27" s="399"/>
      <c r="B27" s="101" t="s">
        <v>46</v>
      </c>
      <c r="C27" s="104">
        <v>3195951</v>
      </c>
      <c r="D27" s="104">
        <v>3147651</v>
      </c>
    </row>
    <row r="28" spans="1:10" x14ac:dyDescent="0.25">
      <c r="A28" s="400"/>
      <c r="B28" s="102" t="s">
        <v>47</v>
      </c>
      <c r="C28" s="105">
        <v>2928285</v>
      </c>
      <c r="D28" s="105">
        <v>3621955</v>
      </c>
    </row>
    <row r="29" spans="1:10" x14ac:dyDescent="0.25">
      <c r="A29" s="398">
        <v>2023</v>
      </c>
      <c r="B29" s="101" t="s">
        <v>44</v>
      </c>
      <c r="C29" s="104">
        <v>3150400</v>
      </c>
      <c r="D29" s="104">
        <v>2264015</v>
      </c>
    </row>
    <row r="30" spans="1:10" x14ac:dyDescent="0.25">
      <c r="A30" s="399"/>
      <c r="B30" s="101" t="s">
        <v>45</v>
      </c>
      <c r="C30" s="104">
        <v>3437685</v>
      </c>
      <c r="D30" s="104">
        <v>3072547</v>
      </c>
    </row>
    <row r="31" spans="1:10" x14ac:dyDescent="0.25">
      <c r="A31" s="399"/>
      <c r="B31" s="101" t="s">
        <v>46</v>
      </c>
      <c r="C31" s="104">
        <v>3510535</v>
      </c>
      <c r="D31" s="104">
        <v>3125900</v>
      </c>
      <c r="E31" s="201"/>
    </row>
    <row r="32" spans="1:10" x14ac:dyDescent="0.25">
      <c r="A32" s="400"/>
      <c r="B32" s="102" t="s">
        <v>47</v>
      </c>
      <c r="C32" s="105">
        <v>3047554</v>
      </c>
      <c r="D32" s="105">
        <v>3776890</v>
      </c>
      <c r="E32" s="201"/>
    </row>
    <row r="33" spans="1:5" x14ac:dyDescent="0.25">
      <c r="A33" s="398">
        <v>2024</v>
      </c>
      <c r="B33" s="100" t="s">
        <v>44</v>
      </c>
      <c r="C33" s="104">
        <v>3351605</v>
      </c>
      <c r="D33" s="104">
        <v>2347485</v>
      </c>
      <c r="E33" s="201"/>
    </row>
    <row r="34" spans="1:5" x14ac:dyDescent="0.25">
      <c r="A34" s="399"/>
      <c r="B34" s="101" t="s">
        <v>45</v>
      </c>
      <c r="C34" s="104">
        <v>3517507</v>
      </c>
      <c r="D34" s="104">
        <v>3397524</v>
      </c>
      <c r="E34" s="384"/>
    </row>
    <row r="35" spans="1:5" x14ac:dyDescent="0.25">
      <c r="A35" s="399"/>
      <c r="B35" s="101" t="s">
        <v>46</v>
      </c>
      <c r="C35" s="104">
        <v>3325280</v>
      </c>
      <c r="D35" s="104">
        <v>3176310</v>
      </c>
    </row>
    <row r="36" spans="1:5" x14ac:dyDescent="0.25">
      <c r="A36" s="400"/>
      <c r="B36" s="102" t="s">
        <v>47</v>
      </c>
      <c r="C36" s="105">
        <v>3003853</v>
      </c>
      <c r="D36" s="105">
        <v>3784757</v>
      </c>
    </row>
    <row r="37" spans="1:5" x14ac:dyDescent="0.25">
      <c r="A37" s="112"/>
      <c r="B37" s="101"/>
      <c r="C37" s="104"/>
      <c r="D37" s="104"/>
    </row>
    <row r="38" spans="1:5" ht="15" x14ac:dyDescent="0.25">
      <c r="C38"/>
      <c r="D38"/>
    </row>
    <row r="39" spans="1:5" x14ac:dyDescent="0.25">
      <c r="A39" s="393"/>
      <c r="B39" s="393"/>
      <c r="C39" s="393"/>
      <c r="D39" s="396"/>
      <c r="E39" s="396"/>
    </row>
    <row r="40" spans="1:5" x14ac:dyDescent="0.25">
      <c r="A40" s="393"/>
      <c r="B40" s="393"/>
      <c r="C40" s="393"/>
      <c r="D40" s="396"/>
      <c r="E40" s="396"/>
    </row>
    <row r="41" spans="1:5" x14ac:dyDescent="0.25">
      <c r="A41" s="393"/>
      <c r="B41" s="393"/>
      <c r="C41" s="393"/>
      <c r="D41" s="393"/>
    </row>
    <row r="42" spans="1:5" x14ac:dyDescent="0.25">
      <c r="A42" s="393"/>
      <c r="B42" s="393"/>
      <c r="C42" s="393"/>
      <c r="D42" s="393"/>
    </row>
    <row r="43" spans="1:5" x14ac:dyDescent="0.25">
      <c r="A43" s="393"/>
      <c r="B43" s="393"/>
      <c r="C43" s="393"/>
      <c r="D43" s="393"/>
    </row>
    <row r="44" spans="1:5" x14ac:dyDescent="0.25">
      <c r="A44" s="393"/>
      <c r="B44" s="393"/>
      <c r="C44" s="393"/>
      <c r="D44" s="393"/>
    </row>
    <row r="45" spans="1:5" x14ac:dyDescent="0.25">
      <c r="A45" s="393"/>
      <c r="B45" s="393"/>
      <c r="C45" s="393"/>
      <c r="D45" s="393"/>
    </row>
    <row r="46" spans="1:5" x14ac:dyDescent="0.25">
      <c r="A46" s="393"/>
      <c r="B46" s="393"/>
      <c r="C46" s="393"/>
      <c r="D46" s="393"/>
    </row>
    <row r="47" spans="1:5" x14ac:dyDescent="0.25">
      <c r="A47" s="393"/>
      <c r="B47" s="393"/>
      <c r="C47" s="393"/>
      <c r="D47" s="393"/>
    </row>
    <row r="48" spans="1:5" x14ac:dyDescent="0.25">
      <c r="A48" s="393"/>
      <c r="B48" s="393"/>
      <c r="C48" s="393"/>
      <c r="D48" s="393"/>
    </row>
    <row r="49" spans="1:4" x14ac:dyDescent="0.25">
      <c r="A49" s="393"/>
      <c r="B49" s="393"/>
      <c r="C49" s="393"/>
      <c r="D49" s="393"/>
    </row>
    <row r="50" spans="1:4" x14ac:dyDescent="0.25">
      <c r="A50" s="393"/>
      <c r="B50" s="393"/>
      <c r="C50" s="393"/>
      <c r="D50" s="393"/>
    </row>
    <row r="51" spans="1:4" x14ac:dyDescent="0.25">
      <c r="A51" s="393"/>
      <c r="B51" s="393"/>
      <c r="C51" s="393"/>
      <c r="D51" s="393"/>
    </row>
    <row r="52" spans="1:4" x14ac:dyDescent="0.25">
      <c r="A52" s="393"/>
      <c r="B52" s="393"/>
      <c r="C52" s="393"/>
      <c r="D52" s="393"/>
    </row>
  </sheetData>
  <mergeCells count="9">
    <mergeCell ref="A41:D52"/>
    <mergeCell ref="A1:J1"/>
    <mergeCell ref="A20:J20"/>
    <mergeCell ref="D39:E40"/>
    <mergeCell ref="A39:C40"/>
    <mergeCell ref="A24:B24"/>
    <mergeCell ref="A25:A28"/>
    <mergeCell ref="A29:A32"/>
    <mergeCell ref="A33:A36"/>
  </mergeCells>
  <pageMargins left="0.7" right="0.7" top="0.75" bottom="0.75" header="0.3" footer="0.3"/>
  <pageSetup paperSize="9" scale="28" orientation="portrait" r:id="rId1"/>
  <headerFooter>
    <oddFooter>&amp;L_x000D_&amp;1#&amp;"Calibri"&amp;10&amp;K000000 CONFIDENZIALE (CONFIDENTIAL)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36B00-BBC5-4D85-BC19-BA3C6025433D}">
  <dimension ref="A1:P16"/>
  <sheetViews>
    <sheetView workbookViewId="0">
      <selection activeCell="L1" sqref="L1"/>
    </sheetView>
  </sheetViews>
  <sheetFormatPr defaultColWidth="8.85546875" defaultRowHeight="15" x14ac:dyDescent="0.25"/>
  <cols>
    <col min="1" max="1" width="28.85546875" style="55" customWidth="1"/>
    <col min="2" max="9" width="8.85546875" style="55"/>
    <col min="10" max="10" width="10.85546875" style="55" customWidth="1"/>
    <col min="11" max="16384" width="8.85546875" style="55"/>
  </cols>
  <sheetData>
    <row r="1" spans="1:16" ht="18.600000000000001" customHeight="1" x14ac:dyDescent="0.25">
      <c r="A1" s="436" t="s">
        <v>288</v>
      </c>
      <c r="B1" s="436"/>
      <c r="C1" s="436"/>
      <c r="D1" s="436"/>
      <c r="E1" s="436"/>
      <c r="F1" s="436"/>
      <c r="G1" s="436"/>
      <c r="H1" s="436"/>
      <c r="I1" s="436"/>
      <c r="J1" s="436"/>
    </row>
    <row r="2" spans="1:16" x14ac:dyDescent="0.25">
      <c r="A2" s="398" t="s">
        <v>81</v>
      </c>
      <c r="B2" s="397" t="s">
        <v>63</v>
      </c>
      <c r="C2" s="397"/>
      <c r="D2" s="397"/>
      <c r="E2" s="442" t="s">
        <v>64</v>
      </c>
      <c r="F2" s="442"/>
      <c r="G2" s="442"/>
      <c r="H2" s="442" t="s">
        <v>66</v>
      </c>
      <c r="I2" s="442"/>
      <c r="J2" s="442"/>
    </row>
    <row r="3" spans="1:16" x14ac:dyDescent="0.25">
      <c r="A3" s="400"/>
      <c r="B3" s="132">
        <v>2022</v>
      </c>
      <c r="C3" s="132">
        <v>2023</v>
      </c>
      <c r="D3" s="132">
        <v>2024</v>
      </c>
      <c r="E3" s="132">
        <v>2022</v>
      </c>
      <c r="F3" s="132">
        <v>2023</v>
      </c>
      <c r="G3" s="132">
        <v>2024</v>
      </c>
      <c r="H3" s="132">
        <v>2022</v>
      </c>
      <c r="I3" s="132">
        <v>2023</v>
      </c>
      <c r="J3" s="132">
        <v>2024</v>
      </c>
    </row>
    <row r="4" spans="1:16" x14ac:dyDescent="0.25">
      <c r="A4" s="18" t="s">
        <v>15</v>
      </c>
      <c r="B4" s="166">
        <v>2305479</v>
      </c>
      <c r="C4" s="166">
        <v>2268033</v>
      </c>
      <c r="D4" s="166">
        <v>2215570</v>
      </c>
      <c r="E4" s="6">
        <v>18.947713860039922</v>
      </c>
      <c r="F4" s="6">
        <v>18.530662407617658</v>
      </c>
      <c r="G4" s="6">
        <v>17.437090727302433</v>
      </c>
      <c r="H4" s="6">
        <v>12.288862869477803</v>
      </c>
      <c r="I4" s="6">
        <v>-1.6242177872797798</v>
      </c>
      <c r="J4" s="6">
        <v>-2.3131497645757357</v>
      </c>
      <c r="K4" s="106"/>
      <c r="L4" s="106"/>
      <c r="M4" s="106"/>
      <c r="N4" s="361"/>
      <c r="O4" s="361"/>
      <c r="P4" s="361"/>
    </row>
    <row r="5" spans="1:16" x14ac:dyDescent="0.25">
      <c r="A5" s="18" t="s">
        <v>16</v>
      </c>
      <c r="B5" s="166">
        <v>1044590</v>
      </c>
      <c r="C5" s="166">
        <v>968157</v>
      </c>
      <c r="D5" s="166">
        <v>970323</v>
      </c>
      <c r="E5" s="6">
        <v>8.5850239455918285</v>
      </c>
      <c r="F5" s="6">
        <v>7.9101981869628402</v>
      </c>
      <c r="G5" s="6">
        <v>7.6366850001526831</v>
      </c>
      <c r="H5" s="6">
        <v>25.354309920677782</v>
      </c>
      <c r="I5" s="6">
        <v>-7.3170334772494474</v>
      </c>
      <c r="J5" s="6">
        <v>0.22372404475720364</v>
      </c>
      <c r="K5" s="106"/>
      <c r="L5" s="106"/>
      <c r="M5" s="106"/>
      <c r="N5" s="361"/>
      <c r="O5" s="361"/>
      <c r="P5" s="361"/>
    </row>
    <row r="6" spans="1:16" x14ac:dyDescent="0.25">
      <c r="A6" s="167" t="s">
        <v>143</v>
      </c>
      <c r="B6" s="168">
        <v>42222</v>
      </c>
      <c r="C6" s="168">
        <v>35354</v>
      </c>
      <c r="D6" s="168">
        <v>39577</v>
      </c>
      <c r="E6" s="107">
        <v>0.34700397383736986</v>
      </c>
      <c r="F6" s="107">
        <v>0.28885516161313113</v>
      </c>
      <c r="G6" s="107">
        <v>0.31148090094849112</v>
      </c>
      <c r="H6" s="107">
        <v>-17.998018994348307</v>
      </c>
      <c r="I6" s="107">
        <v>-16.266401402112642</v>
      </c>
      <c r="J6" s="107">
        <v>11.94490015274085</v>
      </c>
      <c r="K6" s="106"/>
      <c r="L6" s="106"/>
      <c r="M6" s="106"/>
      <c r="N6" s="361"/>
      <c r="O6" s="361"/>
      <c r="P6" s="361"/>
    </row>
    <row r="7" spans="1:16" x14ac:dyDescent="0.25">
      <c r="A7" s="169" t="s">
        <v>144</v>
      </c>
      <c r="B7" s="168">
        <v>753760</v>
      </c>
      <c r="C7" s="168">
        <v>679991</v>
      </c>
      <c r="D7" s="168">
        <v>677512</v>
      </c>
      <c r="E7" s="107">
        <v>6.1948205987318437</v>
      </c>
      <c r="F7" s="107">
        <v>5.555776155469669</v>
      </c>
      <c r="G7" s="107">
        <v>5.3321891038586582</v>
      </c>
      <c r="H7" s="107">
        <v>30.553539664367108</v>
      </c>
      <c r="I7" s="107">
        <v>-9.7868021651454047</v>
      </c>
      <c r="J7" s="107">
        <v>-0.36456364863652607</v>
      </c>
      <c r="K7" s="106"/>
      <c r="L7" s="106"/>
      <c r="M7" s="106"/>
      <c r="N7" s="361"/>
      <c r="O7" s="361"/>
      <c r="P7" s="361"/>
    </row>
    <row r="8" spans="1:16" x14ac:dyDescent="0.25">
      <c r="A8" s="169" t="s">
        <v>109</v>
      </c>
      <c r="B8" s="168">
        <v>248608</v>
      </c>
      <c r="C8" s="168">
        <v>252812</v>
      </c>
      <c r="D8" s="168">
        <v>253234</v>
      </c>
      <c r="E8" s="107">
        <v>2.043199373022615</v>
      </c>
      <c r="F8" s="107">
        <v>2.0655668698800396</v>
      </c>
      <c r="G8" s="107">
        <v>1.9930149953455341</v>
      </c>
      <c r="H8" s="107">
        <v>21.590108772204395</v>
      </c>
      <c r="I8" s="107">
        <v>1.6910155747200413</v>
      </c>
      <c r="J8" s="107">
        <v>0.16692245621252155</v>
      </c>
      <c r="K8" s="106"/>
      <c r="L8" s="106"/>
      <c r="M8" s="106"/>
      <c r="N8" s="361"/>
      <c r="O8" s="361"/>
      <c r="P8" s="361"/>
    </row>
    <row r="9" spans="1:16" x14ac:dyDescent="0.25">
      <c r="A9" s="18" t="s">
        <v>19</v>
      </c>
      <c r="B9" s="166">
        <v>8075227</v>
      </c>
      <c r="C9" s="166">
        <v>8311611</v>
      </c>
      <c r="D9" s="166">
        <v>8803015</v>
      </c>
      <c r="E9" s="6">
        <v>66.366724897892624</v>
      </c>
      <c r="F9" s="6">
        <v>67.908913805240672</v>
      </c>
      <c r="G9" s="6">
        <v>69.281932517954402</v>
      </c>
      <c r="H9" s="6">
        <v>15.063816944954162</v>
      </c>
      <c r="I9" s="6">
        <v>2.9272737472271677</v>
      </c>
      <c r="J9" s="6">
        <v>5.9122593682500302</v>
      </c>
      <c r="K9" s="106"/>
      <c r="L9" s="106"/>
      <c r="M9" s="106"/>
      <c r="N9" s="361"/>
      <c r="O9" s="361"/>
      <c r="P9" s="361"/>
    </row>
    <row r="10" spans="1:16" x14ac:dyDescent="0.25">
      <c r="A10" s="18" t="s">
        <v>145</v>
      </c>
      <c r="B10" s="166">
        <v>742288</v>
      </c>
      <c r="C10" s="166">
        <v>691551</v>
      </c>
      <c r="D10" s="166">
        <v>717168</v>
      </c>
      <c r="E10" s="6">
        <v>6.1005372964756193</v>
      </c>
      <c r="F10" s="6">
        <v>5.6502256001788327</v>
      </c>
      <c r="G10" s="6">
        <v>5.6442917545904807</v>
      </c>
      <c r="H10" s="6">
        <v>2.3115929743892973</v>
      </c>
      <c r="I10" s="6">
        <v>-6.8352175974823792</v>
      </c>
      <c r="J10" s="6">
        <v>3.7042821136835893</v>
      </c>
      <c r="K10" s="106"/>
      <c r="L10" s="106"/>
      <c r="M10" s="106"/>
      <c r="N10" s="361"/>
      <c r="O10" s="361"/>
      <c r="P10" s="361"/>
    </row>
    <row r="11" spans="1:16" x14ac:dyDescent="0.25">
      <c r="A11" s="102" t="s">
        <v>77</v>
      </c>
      <c r="B11" s="170">
        <v>12167584</v>
      </c>
      <c r="C11" s="170">
        <v>12239352</v>
      </c>
      <c r="D11" s="170">
        <v>12706076</v>
      </c>
      <c r="E11" s="15">
        <v>100</v>
      </c>
      <c r="F11" s="15">
        <v>100</v>
      </c>
      <c r="G11" s="15">
        <v>100</v>
      </c>
      <c r="H11" s="15">
        <v>14.464173548972594</v>
      </c>
      <c r="I11" s="15">
        <v>0.58982950107432996</v>
      </c>
      <c r="J11" s="15">
        <v>3.8133064560934273</v>
      </c>
      <c r="K11" s="106"/>
      <c r="L11" s="106"/>
      <c r="M11" s="106"/>
      <c r="N11" s="361"/>
      <c r="O11" s="361"/>
      <c r="P11" s="361"/>
    </row>
    <row r="12" spans="1:16" ht="27" customHeight="1" x14ac:dyDescent="0.25">
      <c r="A12" s="443" t="s">
        <v>146</v>
      </c>
      <c r="B12" s="443"/>
      <c r="C12" s="443"/>
      <c r="D12" s="443"/>
      <c r="E12" s="443"/>
      <c r="F12" s="443"/>
      <c r="G12" s="443"/>
      <c r="H12" s="443"/>
      <c r="I12" s="443"/>
      <c r="J12" s="443"/>
    </row>
    <row r="13" spans="1:16" x14ac:dyDescent="0.25">
      <c r="A13" s="440" t="s">
        <v>147</v>
      </c>
      <c r="B13" s="440"/>
      <c r="C13" s="440"/>
      <c r="D13" s="440"/>
      <c r="E13" s="440"/>
      <c r="F13" s="440"/>
      <c r="G13" s="440"/>
      <c r="H13" s="440"/>
      <c r="I13" s="440"/>
      <c r="J13" s="13"/>
    </row>
    <row r="14" spans="1:16" x14ac:dyDescent="0.25">
      <c r="A14" s="440" t="s">
        <v>148</v>
      </c>
      <c r="B14" s="440"/>
      <c r="C14" s="440"/>
      <c r="D14" s="440"/>
      <c r="E14" s="440"/>
      <c r="F14" s="440"/>
      <c r="G14" s="440"/>
      <c r="H14" s="440"/>
      <c r="I14" s="440"/>
      <c r="J14" s="13"/>
    </row>
    <row r="15" spans="1:16" x14ac:dyDescent="0.25">
      <c r="A15" s="2"/>
      <c r="B15" s="2"/>
      <c r="C15" s="2"/>
      <c r="D15" s="2"/>
      <c r="E15" s="2"/>
      <c r="F15" s="2"/>
      <c r="G15" s="2"/>
      <c r="H15" s="2"/>
      <c r="I15" s="2"/>
      <c r="J15" s="13"/>
    </row>
    <row r="16" spans="1:16" x14ac:dyDescent="0.25">
      <c r="A16" s="441" t="s">
        <v>97</v>
      </c>
      <c r="B16" s="441"/>
      <c r="C16" s="441"/>
      <c r="D16" s="441"/>
      <c r="E16" s="441"/>
      <c r="F16" s="441"/>
      <c r="G16" s="441"/>
      <c r="H16" s="441"/>
      <c r="I16" s="441"/>
      <c r="J16" s="441"/>
    </row>
  </sheetData>
  <mergeCells count="9">
    <mergeCell ref="A13:I13"/>
    <mergeCell ref="A14:I14"/>
    <mergeCell ref="A16:J16"/>
    <mergeCell ref="A1:J1"/>
    <mergeCell ref="A2:A3"/>
    <mergeCell ref="B2:D2"/>
    <mergeCell ref="E2:G2"/>
    <mergeCell ref="H2:J2"/>
    <mergeCell ref="A12:J12"/>
  </mergeCells>
  <pageMargins left="0.7" right="0.7" top="0.75" bottom="0.75" header="0.3" footer="0.3"/>
  <pageSetup paperSize="9" orientation="portrait" r:id="rId1"/>
  <headerFooter>
    <oddFooter>&amp;L_x000D_&amp;1#&amp;"Calibri"&amp;10&amp;K000000 CONFIDENZIALE (CONFIDENTIAL)</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99079-29C7-405B-9F2E-F6F8DA82C3F8}">
  <dimension ref="A1:T14"/>
  <sheetViews>
    <sheetView workbookViewId="0">
      <selection activeCell="M1" sqref="M1"/>
    </sheetView>
  </sheetViews>
  <sheetFormatPr defaultColWidth="8.85546875" defaultRowHeight="15" x14ac:dyDescent="0.25"/>
  <cols>
    <col min="1" max="1" width="14.140625" style="55" customWidth="1"/>
    <col min="2" max="16384" width="8.85546875" style="55"/>
  </cols>
  <sheetData>
    <row r="1" spans="1:20" ht="31.35" customHeight="1" x14ac:dyDescent="0.25">
      <c r="A1" s="436" t="s">
        <v>289</v>
      </c>
      <c r="B1" s="436"/>
      <c r="C1" s="436"/>
      <c r="D1" s="436"/>
      <c r="E1" s="436"/>
      <c r="F1" s="436"/>
      <c r="G1" s="436"/>
      <c r="H1" s="436"/>
      <c r="I1" s="436"/>
      <c r="J1" s="436"/>
    </row>
    <row r="2" spans="1:20" x14ac:dyDescent="0.25">
      <c r="A2" s="406" t="s">
        <v>114</v>
      </c>
      <c r="B2" s="397" t="s">
        <v>63</v>
      </c>
      <c r="C2" s="397"/>
      <c r="D2" s="397"/>
      <c r="E2" s="442" t="s">
        <v>64</v>
      </c>
      <c r="F2" s="442"/>
      <c r="G2" s="442"/>
      <c r="H2" s="442" t="s">
        <v>66</v>
      </c>
      <c r="I2" s="442"/>
      <c r="J2" s="442"/>
    </row>
    <row r="3" spans="1:20" ht="42" customHeight="1" x14ac:dyDescent="0.25">
      <c r="A3" s="407"/>
      <c r="B3" s="132">
        <v>2022</v>
      </c>
      <c r="C3" s="132">
        <v>2023</v>
      </c>
      <c r="D3" s="132">
        <v>2024</v>
      </c>
      <c r="E3" s="132">
        <v>2022</v>
      </c>
      <c r="F3" s="132">
        <v>2023</v>
      </c>
      <c r="G3" s="132">
        <v>2024</v>
      </c>
      <c r="H3" s="132">
        <v>2022</v>
      </c>
      <c r="I3" s="132">
        <v>2023</v>
      </c>
      <c r="J3" s="132">
        <v>2024</v>
      </c>
    </row>
    <row r="4" spans="1:20" x14ac:dyDescent="0.25">
      <c r="A4" s="173" t="s">
        <v>115</v>
      </c>
      <c r="B4" s="166">
        <v>4108733</v>
      </c>
      <c r="C4" s="166">
        <v>4216980</v>
      </c>
      <c r="D4" s="166">
        <v>4183458</v>
      </c>
      <c r="E4" s="6">
        <v>33.767862214881774</v>
      </c>
      <c r="F4" s="6">
        <v>34.454275030246698</v>
      </c>
      <c r="G4" s="6">
        <v>32.924862089601859</v>
      </c>
      <c r="H4" s="6">
        <v>21.971241533594885</v>
      </c>
      <c r="I4" s="6">
        <v>2.6345591207800556</v>
      </c>
      <c r="J4" s="6">
        <v>-0.79492907246418065</v>
      </c>
      <c r="K4" s="6"/>
      <c r="L4" s="6"/>
      <c r="M4" s="6"/>
      <c r="N4" s="6"/>
      <c r="O4" s="6"/>
      <c r="P4" s="297"/>
      <c r="Q4" s="297"/>
      <c r="R4" s="297"/>
      <c r="S4" s="297"/>
      <c r="T4" s="297"/>
    </row>
    <row r="5" spans="1:20" x14ac:dyDescent="0.25">
      <c r="A5" s="174" t="s">
        <v>139</v>
      </c>
      <c r="B5" s="168">
        <v>1534918</v>
      </c>
      <c r="C5" s="168">
        <v>1680956</v>
      </c>
      <c r="D5" s="168">
        <v>1617610</v>
      </c>
      <c r="E5" s="107">
        <v>12.614813261202881</v>
      </c>
      <c r="F5" s="107">
        <v>13.734027749181493</v>
      </c>
      <c r="G5" s="107">
        <v>12.730995785008684</v>
      </c>
      <c r="H5" s="107">
        <v>30.060271539682365</v>
      </c>
      <c r="I5" s="107">
        <v>9.5143844817768759</v>
      </c>
      <c r="J5" s="107">
        <v>-3.7684508101342331</v>
      </c>
      <c r="K5" s="6"/>
      <c r="L5" s="6"/>
      <c r="M5" s="6"/>
      <c r="N5" s="6"/>
      <c r="O5" s="6"/>
      <c r="P5" s="297"/>
      <c r="Q5" s="297"/>
      <c r="R5" s="297"/>
      <c r="S5" s="297"/>
      <c r="T5" s="297"/>
    </row>
    <row r="6" spans="1:20" x14ac:dyDescent="0.25">
      <c r="A6" s="174" t="s">
        <v>116</v>
      </c>
      <c r="B6" s="168">
        <v>622962</v>
      </c>
      <c r="C6" s="168">
        <v>676367</v>
      </c>
      <c r="D6" s="168">
        <v>685987</v>
      </c>
      <c r="E6" s="107">
        <v>5.1198495938059683</v>
      </c>
      <c r="F6" s="107">
        <v>5.5261667447753773</v>
      </c>
      <c r="G6" s="107">
        <v>5.3988894761844648</v>
      </c>
      <c r="H6" s="107">
        <v>33.98818767233481</v>
      </c>
      <c r="I6" s="107">
        <v>8.5727540363617685</v>
      </c>
      <c r="J6" s="107">
        <v>1.4223047546672147</v>
      </c>
      <c r="K6" s="6"/>
      <c r="L6" s="6"/>
      <c r="M6" s="6"/>
      <c r="N6" s="6"/>
      <c r="O6" s="6"/>
      <c r="P6" s="297"/>
      <c r="Q6" s="297"/>
      <c r="R6" s="297"/>
      <c r="S6" s="297"/>
      <c r="T6" s="297"/>
    </row>
    <row r="7" spans="1:20" x14ac:dyDescent="0.25">
      <c r="A7" s="174" t="s">
        <v>117</v>
      </c>
      <c r="B7" s="168">
        <v>1950853</v>
      </c>
      <c r="C7" s="168">
        <v>1859657</v>
      </c>
      <c r="D7" s="168">
        <v>1879861</v>
      </c>
      <c r="E7" s="107">
        <v>16.033199359872921</v>
      </c>
      <c r="F7" s="107">
        <v>15.19408053628983</v>
      </c>
      <c r="G7" s="107">
        <v>14.794976828408707</v>
      </c>
      <c r="H7" s="107">
        <v>13.190632377745196</v>
      </c>
      <c r="I7" s="107">
        <v>-4.6746730789044584</v>
      </c>
      <c r="J7" s="107">
        <v>1.0864369074512128</v>
      </c>
      <c r="K7" s="6"/>
      <c r="L7" s="6"/>
      <c r="M7" s="6"/>
      <c r="N7" s="6"/>
      <c r="O7" s="6"/>
      <c r="P7" s="297"/>
      <c r="Q7" s="297"/>
      <c r="R7" s="297"/>
      <c r="S7" s="297"/>
      <c r="T7" s="297"/>
    </row>
    <row r="8" spans="1:20" x14ac:dyDescent="0.25">
      <c r="A8" s="18" t="s">
        <v>118</v>
      </c>
      <c r="B8" s="166">
        <v>2071177</v>
      </c>
      <c r="C8" s="166">
        <v>2026935</v>
      </c>
      <c r="D8" s="166">
        <v>2103520</v>
      </c>
      <c r="E8" s="6">
        <v>17.022089183851126</v>
      </c>
      <c r="F8" s="6">
        <v>16.560803218993946</v>
      </c>
      <c r="G8" s="6">
        <v>16.555229167525837</v>
      </c>
      <c r="H8" s="6">
        <v>7.6733166109977518</v>
      </c>
      <c r="I8" s="6">
        <v>-2.1360801129019875</v>
      </c>
      <c r="J8" s="6">
        <v>3.7783648710984807</v>
      </c>
      <c r="K8" s="6"/>
      <c r="L8" s="6"/>
      <c r="M8" s="6"/>
      <c r="N8" s="6"/>
      <c r="O8" s="6"/>
      <c r="P8" s="297"/>
      <c r="Q8" s="297"/>
      <c r="R8" s="297"/>
      <c r="S8" s="297"/>
      <c r="T8" s="297"/>
    </row>
    <row r="9" spans="1:20" x14ac:dyDescent="0.25">
      <c r="A9" s="18" t="s">
        <v>119</v>
      </c>
      <c r="B9" s="166">
        <v>3855878</v>
      </c>
      <c r="C9" s="166">
        <v>3971151</v>
      </c>
      <c r="D9" s="166">
        <v>4117809</v>
      </c>
      <c r="E9" s="6">
        <v>31.689758624226471</v>
      </c>
      <c r="F9" s="6">
        <v>32.44576183445006</v>
      </c>
      <c r="G9" s="6">
        <v>32.408188019652961</v>
      </c>
      <c r="H9" s="6">
        <v>16.664205829280014</v>
      </c>
      <c r="I9" s="6">
        <v>2.9895396068029121</v>
      </c>
      <c r="J9" s="6">
        <v>3.6930854555769854</v>
      </c>
      <c r="K9" s="6"/>
      <c r="L9" s="6"/>
      <c r="M9" s="6"/>
      <c r="N9" s="6"/>
      <c r="O9" s="6"/>
      <c r="P9" s="297"/>
      <c r="Q9" s="297"/>
      <c r="R9" s="297"/>
      <c r="S9" s="297"/>
      <c r="T9" s="297"/>
    </row>
    <row r="10" spans="1:20" x14ac:dyDescent="0.25">
      <c r="A10" s="18" t="s">
        <v>120</v>
      </c>
      <c r="B10" s="166">
        <v>2131796</v>
      </c>
      <c r="C10" s="166">
        <v>2024286</v>
      </c>
      <c r="D10" s="166">
        <v>2301289</v>
      </c>
      <c r="E10" s="6">
        <v>17.520289977040633</v>
      </c>
      <c r="F10" s="6">
        <v>16.539159916309295</v>
      </c>
      <c r="G10" s="6">
        <v>18.111720723219349</v>
      </c>
      <c r="H10" s="6">
        <v>4.8727189722670712</v>
      </c>
      <c r="I10" s="6">
        <v>-5.0431654811248352</v>
      </c>
      <c r="J10" s="6">
        <v>13.683985365704254</v>
      </c>
      <c r="K10" s="6"/>
      <c r="L10" s="6"/>
      <c r="M10" s="6"/>
      <c r="N10" s="6"/>
      <c r="O10" s="6"/>
      <c r="P10" s="297"/>
      <c r="Q10" s="297"/>
      <c r="R10" s="297"/>
      <c r="S10" s="297"/>
      <c r="T10" s="297"/>
    </row>
    <row r="11" spans="1:20" x14ac:dyDescent="0.25">
      <c r="A11" s="102" t="s">
        <v>77</v>
      </c>
      <c r="B11" s="170">
        <v>12167584</v>
      </c>
      <c r="C11" s="170">
        <v>12239352</v>
      </c>
      <c r="D11" s="170">
        <v>12706076</v>
      </c>
      <c r="E11" s="15">
        <v>100</v>
      </c>
      <c r="F11" s="15">
        <v>100</v>
      </c>
      <c r="G11" s="15">
        <v>100</v>
      </c>
      <c r="H11" s="15">
        <v>14.464173548972594</v>
      </c>
      <c r="I11" s="15">
        <v>0.58982950107432996</v>
      </c>
      <c r="J11" s="15">
        <v>3.8133064560934273</v>
      </c>
      <c r="K11" s="6"/>
      <c r="L11" s="6"/>
      <c r="M11" s="6"/>
      <c r="N11" s="6"/>
      <c r="O11" s="6"/>
      <c r="P11" s="297"/>
      <c r="Q11" s="297"/>
      <c r="R11" s="297"/>
      <c r="S11" s="297"/>
      <c r="T11" s="297"/>
    </row>
    <row r="12" spans="1:20" x14ac:dyDescent="0.25">
      <c r="A12" s="101"/>
      <c r="B12" s="175"/>
      <c r="C12" s="175"/>
      <c r="D12" s="175"/>
      <c r="E12" s="16"/>
      <c r="F12" s="16"/>
      <c r="G12" s="16"/>
      <c r="H12" s="16"/>
      <c r="I12" s="16"/>
      <c r="J12" s="16"/>
    </row>
    <row r="13" spans="1:20" x14ac:dyDescent="0.25">
      <c r="A13" s="444" t="s">
        <v>97</v>
      </c>
      <c r="B13" s="444"/>
      <c r="C13" s="444"/>
      <c r="D13" s="444"/>
      <c r="E13" s="444"/>
      <c r="F13" s="444"/>
      <c r="G13" s="444"/>
      <c r="H13" s="444"/>
      <c r="I13" s="444"/>
      <c r="J13" s="444"/>
    </row>
    <row r="14" spans="1:20" x14ac:dyDescent="0.25">
      <c r="A14" s="13"/>
      <c r="B14" s="13"/>
      <c r="C14" s="13"/>
      <c r="D14" s="13"/>
      <c r="E14" s="13"/>
      <c r="F14" s="13"/>
      <c r="G14" s="13"/>
      <c r="H14" s="13"/>
      <c r="I14" s="13"/>
      <c r="J14" s="13"/>
    </row>
  </sheetData>
  <mergeCells count="6">
    <mergeCell ref="A13:J13"/>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011625-C8B8-4731-8317-12EEB7E78205}">
  <dimension ref="A1:J29"/>
  <sheetViews>
    <sheetView workbookViewId="0">
      <selection activeCell="L1" sqref="L1"/>
    </sheetView>
  </sheetViews>
  <sheetFormatPr defaultColWidth="8.85546875" defaultRowHeight="15" x14ac:dyDescent="0.25"/>
  <cols>
    <col min="1" max="1" width="14.140625" style="55" customWidth="1"/>
    <col min="2" max="16384" width="8.85546875" style="55"/>
  </cols>
  <sheetData>
    <row r="1" spans="1:10" ht="27" customHeight="1" x14ac:dyDescent="0.25">
      <c r="A1" s="429" t="s">
        <v>290</v>
      </c>
      <c r="B1" s="429"/>
      <c r="C1" s="429"/>
      <c r="D1" s="429"/>
      <c r="E1" s="429"/>
      <c r="F1" s="429"/>
      <c r="G1" s="429"/>
      <c r="H1" s="429"/>
      <c r="I1" s="429"/>
      <c r="J1" s="429"/>
    </row>
    <row r="2" spans="1:10" x14ac:dyDescent="0.25">
      <c r="A2" s="445" t="s">
        <v>48</v>
      </c>
      <c r="B2" s="442" t="s">
        <v>63</v>
      </c>
      <c r="C2" s="442"/>
      <c r="D2" s="442"/>
      <c r="E2" s="442" t="s">
        <v>64</v>
      </c>
      <c r="F2" s="442"/>
      <c r="G2" s="442"/>
      <c r="H2" s="442" t="s">
        <v>66</v>
      </c>
      <c r="I2" s="442"/>
      <c r="J2" s="406"/>
    </row>
    <row r="3" spans="1:10" x14ac:dyDescent="0.25">
      <c r="A3" s="446"/>
      <c r="B3" s="132">
        <v>2022</v>
      </c>
      <c r="C3" s="132">
        <v>2023</v>
      </c>
      <c r="D3" s="132">
        <v>2024</v>
      </c>
      <c r="E3" s="132">
        <v>2022</v>
      </c>
      <c r="F3" s="132">
        <v>2023</v>
      </c>
      <c r="G3" s="132">
        <v>2024</v>
      </c>
      <c r="H3" s="132">
        <v>2022</v>
      </c>
      <c r="I3" s="132">
        <v>2023</v>
      </c>
      <c r="J3" s="378">
        <v>2024</v>
      </c>
    </row>
    <row r="4" spans="1:10" x14ac:dyDescent="0.25">
      <c r="A4" s="71" t="s">
        <v>162</v>
      </c>
      <c r="B4" s="187">
        <v>49592</v>
      </c>
      <c r="C4" s="187">
        <v>51927</v>
      </c>
      <c r="D4" s="187">
        <v>49165</v>
      </c>
      <c r="E4" s="60">
        <v>6.8728769986182732</v>
      </c>
      <c r="F4" s="60">
        <v>6.8921076627198126</v>
      </c>
      <c r="G4" s="60">
        <v>6.7567010422621916</v>
      </c>
      <c r="H4" s="49">
        <v>40.674552520352883</v>
      </c>
      <c r="I4" s="49">
        <v>4.7084207130182287</v>
      </c>
      <c r="J4" s="156">
        <v>-5.3190055269898124</v>
      </c>
    </row>
    <row r="5" spans="1:10" x14ac:dyDescent="0.25">
      <c r="A5" s="71" t="s">
        <v>163</v>
      </c>
      <c r="B5" s="187">
        <v>1467</v>
      </c>
      <c r="C5" s="187">
        <v>1850</v>
      </c>
      <c r="D5" s="187">
        <v>1663</v>
      </c>
      <c r="E5" s="60">
        <v>0.20330921432837973</v>
      </c>
      <c r="F5" s="60">
        <v>0.2455446911246876</v>
      </c>
      <c r="G5" s="60">
        <v>0.2285445710013633</v>
      </c>
      <c r="H5" s="49">
        <v>13.632842757552286</v>
      </c>
      <c r="I5" s="49">
        <v>26.10770279481936</v>
      </c>
      <c r="J5" s="49">
        <v>-10.108108108108107</v>
      </c>
    </row>
    <row r="6" spans="1:10" x14ac:dyDescent="0.25">
      <c r="A6" s="71" t="s">
        <v>164</v>
      </c>
      <c r="B6" s="187">
        <v>156043</v>
      </c>
      <c r="C6" s="187">
        <v>160369</v>
      </c>
      <c r="D6" s="187">
        <v>153672</v>
      </c>
      <c r="E6" s="60">
        <v>21.625753054835283</v>
      </c>
      <c r="F6" s="60">
        <v>21.28527382214866</v>
      </c>
      <c r="G6" s="60">
        <v>21.119002594661154</v>
      </c>
      <c r="H6" s="49">
        <v>41.64609128208852</v>
      </c>
      <c r="I6" s="49">
        <v>2.772312759944374</v>
      </c>
      <c r="J6" s="49">
        <v>-4.1759941135755669</v>
      </c>
    </row>
    <row r="7" spans="1:10" x14ac:dyDescent="0.25">
      <c r="A7" s="71" t="s">
        <v>165</v>
      </c>
      <c r="B7" s="187">
        <v>11687</v>
      </c>
      <c r="C7" s="187">
        <v>11809</v>
      </c>
      <c r="D7" s="187">
        <v>11132</v>
      </c>
      <c r="E7" s="60">
        <v>1.6196828819739426</v>
      </c>
      <c r="F7" s="60">
        <v>1.5673714905359113</v>
      </c>
      <c r="G7" s="60">
        <v>1.5298605919345616</v>
      </c>
      <c r="H7" s="49">
        <v>44.820322180916975</v>
      </c>
      <c r="I7" s="49">
        <v>1.0438949259861383</v>
      </c>
      <c r="J7" s="49">
        <v>-5.7329155728681513</v>
      </c>
    </row>
    <row r="8" spans="1:10" x14ac:dyDescent="0.25">
      <c r="A8" s="71" t="s">
        <v>166</v>
      </c>
      <c r="B8" s="187">
        <v>7844</v>
      </c>
      <c r="C8" s="187">
        <v>7989</v>
      </c>
      <c r="D8" s="187">
        <v>7680</v>
      </c>
      <c r="E8" s="60">
        <v>1.0870875781811933</v>
      </c>
      <c r="F8" s="60">
        <v>1.0603548850784481</v>
      </c>
      <c r="G8" s="60">
        <v>1.0554553850213291</v>
      </c>
      <c r="H8" s="49">
        <v>23.644388398486761</v>
      </c>
      <c r="I8" s="49">
        <v>1.8485466598674147</v>
      </c>
      <c r="J8" s="49">
        <v>-3.8678182500938787</v>
      </c>
    </row>
    <row r="9" spans="1:10" x14ac:dyDescent="0.25">
      <c r="A9" s="71" t="s">
        <v>167</v>
      </c>
      <c r="B9" s="187">
        <v>76789</v>
      </c>
      <c r="C9" s="187">
        <v>76031</v>
      </c>
      <c r="D9" s="187">
        <v>73089</v>
      </c>
      <c r="E9" s="60">
        <v>10.642066297929073</v>
      </c>
      <c r="F9" s="60">
        <v>10.091355897784391</v>
      </c>
      <c r="G9" s="60">
        <v>10.044554509872905</v>
      </c>
      <c r="H9" s="49">
        <v>44.80840310779211</v>
      </c>
      <c r="I9" s="49">
        <v>-0.98712055112060315</v>
      </c>
      <c r="J9" s="49">
        <v>-3.8694742933803319</v>
      </c>
    </row>
    <row r="10" spans="1:10" x14ac:dyDescent="0.25">
      <c r="A10" s="71" t="s">
        <v>168</v>
      </c>
      <c r="B10" s="187">
        <v>18725</v>
      </c>
      <c r="C10" s="187">
        <v>18724</v>
      </c>
      <c r="D10" s="187">
        <v>18305</v>
      </c>
      <c r="E10" s="60">
        <v>2.595068192432795</v>
      </c>
      <c r="F10" s="60">
        <v>2.4851777279019731</v>
      </c>
      <c r="G10" s="60">
        <v>2.5156394300540921</v>
      </c>
      <c r="H10" s="49">
        <v>43.607638622593761</v>
      </c>
      <c r="I10" s="49">
        <v>-5.3404539385847804E-3</v>
      </c>
      <c r="J10" s="49">
        <v>-2.237769707327494</v>
      </c>
    </row>
    <row r="11" spans="1:10" x14ac:dyDescent="0.25">
      <c r="A11" s="71" t="s">
        <v>169</v>
      </c>
      <c r="B11" s="187">
        <v>18201</v>
      </c>
      <c r="C11" s="187">
        <v>17981</v>
      </c>
      <c r="D11" s="187">
        <v>17713</v>
      </c>
      <c r="E11" s="60">
        <v>2.5224478595711242</v>
      </c>
      <c r="F11" s="60">
        <v>2.3865616708718962</v>
      </c>
      <c r="G11" s="60">
        <v>2.4342814107920314</v>
      </c>
      <c r="H11" s="49">
        <v>42.764138363793236</v>
      </c>
      <c r="I11" s="49">
        <v>-1.2087247953409153</v>
      </c>
      <c r="J11" s="49">
        <v>-1.4904621544964129</v>
      </c>
    </row>
    <row r="12" spans="1:10" x14ac:dyDescent="0.25">
      <c r="A12" s="71" t="s">
        <v>170</v>
      </c>
      <c r="B12" s="187">
        <v>66061</v>
      </c>
      <c r="C12" s="187">
        <v>66344</v>
      </c>
      <c r="D12" s="187">
        <v>63476</v>
      </c>
      <c r="E12" s="60">
        <v>9.1552897121657075</v>
      </c>
      <c r="F12" s="60">
        <v>8.8056308043114999</v>
      </c>
      <c r="G12" s="60">
        <v>8.7234487004705574</v>
      </c>
      <c r="H12" s="49">
        <v>41.752676866296163</v>
      </c>
      <c r="I12" s="49">
        <v>0.42839194078200449</v>
      </c>
      <c r="J12" s="49">
        <v>-4.3229229470637893</v>
      </c>
    </row>
    <row r="13" spans="1:10" x14ac:dyDescent="0.25">
      <c r="A13" s="71" t="s">
        <v>171</v>
      </c>
      <c r="B13" s="187">
        <v>49851</v>
      </c>
      <c r="C13" s="187">
        <v>52301</v>
      </c>
      <c r="D13" s="187">
        <v>49438</v>
      </c>
      <c r="E13" s="60">
        <v>6.9087713997846345</v>
      </c>
      <c r="F13" s="60">
        <v>6.9417475083850197</v>
      </c>
      <c r="G13" s="60">
        <v>6.7942191829016227</v>
      </c>
      <c r="H13" s="49">
        <v>45.401779203733412</v>
      </c>
      <c r="I13" s="49">
        <v>4.9146456440191768</v>
      </c>
      <c r="J13" s="49">
        <v>-5.4740827135236421</v>
      </c>
    </row>
    <row r="14" spans="1:10" x14ac:dyDescent="0.25">
      <c r="A14" s="71" t="s">
        <v>172</v>
      </c>
      <c r="B14" s="187">
        <v>8985</v>
      </c>
      <c r="C14" s="187">
        <v>9625</v>
      </c>
      <c r="D14" s="187">
        <v>9476</v>
      </c>
      <c r="E14" s="60">
        <v>1.2452169671032665</v>
      </c>
      <c r="F14" s="60">
        <v>1.2774960281487124</v>
      </c>
      <c r="G14" s="60">
        <v>1.3022780245393377</v>
      </c>
      <c r="H14" s="49">
        <v>30.406386066763424</v>
      </c>
      <c r="I14" s="49">
        <v>7.1229827490261552</v>
      </c>
      <c r="J14" s="49">
        <v>-1.5480519480519479</v>
      </c>
    </row>
    <row r="15" spans="1:10" x14ac:dyDescent="0.25">
      <c r="A15" s="71" t="s">
        <v>173</v>
      </c>
      <c r="B15" s="187">
        <v>19267</v>
      </c>
      <c r="C15" s="187">
        <v>19753</v>
      </c>
      <c r="D15" s="187">
        <v>18969</v>
      </c>
      <c r="E15" s="60">
        <v>2.6701831168813173</v>
      </c>
      <c r="F15" s="60">
        <v>2.6217536669113266</v>
      </c>
      <c r="G15" s="60">
        <v>2.6068923435507276</v>
      </c>
      <c r="H15" s="49">
        <v>37.513382342445226</v>
      </c>
      <c r="I15" s="49">
        <v>2.5224477085171535</v>
      </c>
      <c r="J15" s="49">
        <v>-3.9690173644509699</v>
      </c>
    </row>
    <row r="16" spans="1:10" x14ac:dyDescent="0.25">
      <c r="A16" s="71" t="s">
        <v>174</v>
      </c>
      <c r="B16" s="187">
        <v>63807</v>
      </c>
      <c r="C16" s="187">
        <v>69329</v>
      </c>
      <c r="D16" s="187">
        <v>68975</v>
      </c>
      <c r="E16" s="60">
        <v>8.8429114101233299</v>
      </c>
      <c r="F16" s="60">
        <v>9.2018204816126836</v>
      </c>
      <c r="G16" s="60">
        <v>9.47917124763622</v>
      </c>
      <c r="H16" s="49">
        <v>32.585974025974025</v>
      </c>
      <c r="I16" s="49">
        <v>8.6542228909053858</v>
      </c>
      <c r="J16" s="49">
        <v>-0.51060883612918118</v>
      </c>
    </row>
    <row r="17" spans="1:10" x14ac:dyDescent="0.25">
      <c r="A17" s="71" t="s">
        <v>175</v>
      </c>
      <c r="B17" s="187">
        <v>15550</v>
      </c>
      <c r="C17" s="187">
        <v>16205</v>
      </c>
      <c r="D17" s="187">
        <v>15729</v>
      </c>
      <c r="E17" s="60">
        <v>2.1550499541965267</v>
      </c>
      <c r="F17" s="60">
        <v>2.1508387673921958</v>
      </c>
      <c r="G17" s="60">
        <v>2.1616221029948544</v>
      </c>
      <c r="H17" s="49">
        <v>28.757141674256854</v>
      </c>
      <c r="I17" s="49">
        <v>4.212218649517685</v>
      </c>
      <c r="J17" s="49">
        <v>-2.937365010799136</v>
      </c>
    </row>
    <row r="18" spans="1:10" x14ac:dyDescent="0.25">
      <c r="A18" s="71" t="s">
        <v>176</v>
      </c>
      <c r="B18" s="187">
        <v>3014</v>
      </c>
      <c r="C18" s="187">
        <v>3174</v>
      </c>
      <c r="D18" s="187">
        <v>3091</v>
      </c>
      <c r="E18" s="60">
        <v>0.41770550237609849</v>
      </c>
      <c r="F18" s="60">
        <v>0.42127505385392344</v>
      </c>
      <c r="G18" s="60">
        <v>0.42479330665376669</v>
      </c>
      <c r="H18" s="49">
        <v>23.981900452488688</v>
      </c>
      <c r="I18" s="49">
        <v>5.3085600530856007</v>
      </c>
      <c r="J18" s="49">
        <v>-2.6149968494013862</v>
      </c>
    </row>
    <row r="19" spans="1:10" x14ac:dyDescent="0.25">
      <c r="A19" s="71" t="s">
        <v>177</v>
      </c>
      <c r="B19" s="187">
        <v>45580</v>
      </c>
      <c r="C19" s="187">
        <v>50786</v>
      </c>
      <c r="D19" s="187">
        <v>51276</v>
      </c>
      <c r="E19" s="60">
        <v>6.31686025159342</v>
      </c>
      <c r="F19" s="60">
        <v>6.7406663153829109</v>
      </c>
      <c r="G19" s="60">
        <v>7.0468138440564667</v>
      </c>
      <c r="H19" s="49">
        <v>23.092711118312671</v>
      </c>
      <c r="I19" s="49">
        <v>11.421676173760421</v>
      </c>
      <c r="J19" s="49">
        <v>0.96483282794470915</v>
      </c>
    </row>
    <row r="20" spans="1:10" x14ac:dyDescent="0.25">
      <c r="A20" s="71" t="s">
        <v>178</v>
      </c>
      <c r="B20" s="187">
        <v>36960</v>
      </c>
      <c r="C20" s="187">
        <v>40016</v>
      </c>
      <c r="D20" s="187">
        <v>37450</v>
      </c>
      <c r="E20" s="60">
        <v>5.1222280583346391</v>
      </c>
      <c r="F20" s="60">
        <v>5.3111980324570265</v>
      </c>
      <c r="G20" s="60">
        <v>5.1467192928448924</v>
      </c>
      <c r="H20" s="49">
        <v>19.638753115592529</v>
      </c>
      <c r="I20" s="49">
        <v>8.2683982683982684</v>
      </c>
      <c r="J20" s="49">
        <v>-6.4124350259896046</v>
      </c>
    </row>
    <row r="21" spans="1:10" x14ac:dyDescent="0.25">
      <c r="A21" s="71" t="s">
        <v>179</v>
      </c>
      <c r="B21" s="187">
        <v>4598</v>
      </c>
      <c r="C21" s="187">
        <v>5034</v>
      </c>
      <c r="D21" s="187">
        <v>4989</v>
      </c>
      <c r="E21" s="60">
        <v>0.6372295620190116</v>
      </c>
      <c r="F21" s="60">
        <v>0.66814701357928497</v>
      </c>
      <c r="G21" s="60">
        <v>0.68563371300408993</v>
      </c>
      <c r="H21" s="49">
        <v>7.6058974959045162</v>
      </c>
      <c r="I21" s="49">
        <v>9.4823836450630701</v>
      </c>
      <c r="J21" s="49">
        <v>-0.89392133492252679</v>
      </c>
    </row>
    <row r="22" spans="1:10" x14ac:dyDescent="0.25">
      <c r="A22" s="71" t="s">
        <v>180</v>
      </c>
      <c r="B22" s="187">
        <v>11027</v>
      </c>
      <c r="C22" s="187">
        <v>13082</v>
      </c>
      <c r="D22" s="187">
        <v>12879</v>
      </c>
      <c r="E22" s="60">
        <v>1.5282145237893956</v>
      </c>
      <c r="F22" s="60">
        <v>1.7363327834017097</v>
      </c>
      <c r="G22" s="60">
        <v>1.7699492062095958</v>
      </c>
      <c r="H22" s="49">
        <v>2.3957656235490759</v>
      </c>
      <c r="I22" s="49">
        <v>18.636075088419336</v>
      </c>
      <c r="J22" s="49">
        <v>-1.5517504968659228</v>
      </c>
    </row>
    <row r="23" spans="1:10" x14ac:dyDescent="0.25">
      <c r="A23" s="71" t="s">
        <v>181</v>
      </c>
      <c r="B23" s="187">
        <v>37217</v>
      </c>
      <c r="C23" s="187">
        <v>40962</v>
      </c>
      <c r="D23" s="187">
        <v>41026</v>
      </c>
      <c r="E23" s="60">
        <v>5.1578452826580152</v>
      </c>
      <c r="F23" s="60">
        <v>5.436757642080785</v>
      </c>
      <c r="G23" s="60">
        <v>5.6381657064954478</v>
      </c>
      <c r="H23" s="49">
        <v>23.373997215408078</v>
      </c>
      <c r="I23" s="49">
        <v>10.06260579842545</v>
      </c>
      <c r="J23" s="49">
        <v>0.15624237097797961</v>
      </c>
    </row>
    <row r="24" spans="1:10" x14ac:dyDescent="0.25">
      <c r="A24" s="71" t="s">
        <v>182</v>
      </c>
      <c r="B24" s="187">
        <v>19228</v>
      </c>
      <c r="C24" s="187">
        <v>20069</v>
      </c>
      <c r="D24" s="187">
        <v>18385</v>
      </c>
      <c r="E24" s="60">
        <v>2.6647781684431391</v>
      </c>
      <c r="F24" s="60">
        <v>2.6636953546926243</v>
      </c>
      <c r="G24" s="60">
        <v>2.5266337569813979</v>
      </c>
      <c r="H24" s="49">
        <v>27.692920706601143</v>
      </c>
      <c r="I24" s="49">
        <v>4.3738298314957351</v>
      </c>
      <c r="J24" s="49">
        <v>-8.3910508744830334</v>
      </c>
    </row>
    <row r="25" spans="1:10" x14ac:dyDescent="0.25">
      <c r="A25" s="14" t="s">
        <v>59</v>
      </c>
      <c r="B25" s="188">
        <v>721561</v>
      </c>
      <c r="C25" s="188">
        <v>753427</v>
      </c>
      <c r="D25" s="188">
        <v>727648</v>
      </c>
      <c r="E25" s="189">
        <v>100</v>
      </c>
      <c r="F25" s="189">
        <v>100</v>
      </c>
      <c r="G25" s="189">
        <v>100</v>
      </c>
      <c r="H25" s="190">
        <v>35.473629466356002</v>
      </c>
      <c r="I25" s="190">
        <v>4.4162586392557248</v>
      </c>
      <c r="J25" s="190">
        <v>-3.4215657256774707</v>
      </c>
    </row>
    <row r="26" spans="1:10" x14ac:dyDescent="0.25">
      <c r="A26" s="447" t="s">
        <v>183</v>
      </c>
      <c r="B26" s="447"/>
      <c r="C26" s="447"/>
      <c r="D26" s="447"/>
      <c r="E26" s="447"/>
      <c r="F26" s="447"/>
      <c r="G26" s="447"/>
      <c r="H26" s="447"/>
      <c r="I26" s="447"/>
      <c r="J26" s="440"/>
    </row>
    <row r="27" spans="1:10" x14ac:dyDescent="0.25">
      <c r="A27" s="440" t="s">
        <v>103</v>
      </c>
      <c r="B27" s="440"/>
      <c r="C27" s="440"/>
      <c r="D27" s="440"/>
      <c r="E27" s="440"/>
      <c r="F27" s="440"/>
      <c r="G27" s="440"/>
      <c r="H27" s="440"/>
      <c r="I27" s="440"/>
      <c r="J27" s="440"/>
    </row>
    <row r="28" spans="1:10" x14ac:dyDescent="0.25">
      <c r="A28" s="2"/>
      <c r="B28" s="2"/>
      <c r="C28" s="2"/>
      <c r="D28" s="2"/>
      <c r="E28" s="2"/>
      <c r="F28" s="2"/>
      <c r="G28" s="2"/>
      <c r="H28" s="2"/>
      <c r="I28" s="2"/>
      <c r="J28" s="2"/>
    </row>
    <row r="29" spans="1:10" x14ac:dyDescent="0.25">
      <c r="A29" s="444" t="s">
        <v>97</v>
      </c>
      <c r="B29" s="444"/>
      <c r="C29" s="444"/>
      <c r="D29" s="444"/>
      <c r="E29" s="444"/>
      <c r="F29" s="444"/>
      <c r="G29" s="444"/>
      <c r="H29" s="444"/>
      <c r="I29" s="444"/>
      <c r="J29" s="444"/>
    </row>
  </sheetData>
  <mergeCells count="8">
    <mergeCell ref="A27:J27"/>
    <mergeCell ref="A29:J29"/>
    <mergeCell ref="A1:J1"/>
    <mergeCell ref="A2:A3"/>
    <mergeCell ref="B2:D2"/>
    <mergeCell ref="E2:G2"/>
    <mergeCell ref="H2:J2"/>
    <mergeCell ref="A26:J26"/>
  </mergeCells>
  <pageMargins left="0.7" right="0.7" top="0.75" bottom="0.75" header="0.3" footer="0.3"/>
  <headerFooter>
    <oddFooter>&amp;L_x000D_&amp;1#&amp;"Calibri"&amp;10&amp;K000000 CONFIDENZIALE (CONFIDENTIAL)</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F1CF1-BD81-43B6-A656-373F1FBFC6F6}">
  <dimension ref="A1:P18"/>
  <sheetViews>
    <sheetView workbookViewId="0">
      <selection activeCell="L1" sqref="L1"/>
    </sheetView>
  </sheetViews>
  <sheetFormatPr defaultColWidth="8.85546875" defaultRowHeight="15" x14ac:dyDescent="0.25"/>
  <cols>
    <col min="1" max="1" width="25.140625" style="55" customWidth="1"/>
    <col min="2" max="16384" width="8.85546875" style="55"/>
  </cols>
  <sheetData>
    <row r="1" spans="1:16" ht="27" customHeight="1" x14ac:dyDescent="0.25">
      <c r="A1" s="429" t="s">
        <v>291</v>
      </c>
      <c r="B1" s="429"/>
      <c r="C1" s="429"/>
      <c r="D1" s="429"/>
      <c r="E1" s="429"/>
      <c r="F1" s="429"/>
      <c r="G1" s="429"/>
      <c r="H1" s="429"/>
      <c r="I1" s="429"/>
      <c r="J1" s="429"/>
      <c r="K1" s="205"/>
      <c r="N1" s="369"/>
    </row>
    <row r="2" spans="1:16" x14ac:dyDescent="0.25">
      <c r="A2" s="445" t="s">
        <v>65</v>
      </c>
      <c r="B2" s="442" t="s">
        <v>63</v>
      </c>
      <c r="C2" s="442"/>
      <c r="D2" s="442"/>
      <c r="E2" s="442" t="s">
        <v>64</v>
      </c>
      <c r="F2" s="442"/>
      <c r="G2" s="442"/>
      <c r="H2" s="442" t="s">
        <v>66</v>
      </c>
      <c r="I2" s="442"/>
      <c r="J2" s="442"/>
      <c r="K2" s="205"/>
    </row>
    <row r="3" spans="1:16" x14ac:dyDescent="0.25">
      <c r="A3" s="446"/>
      <c r="B3" s="191">
        <v>2022</v>
      </c>
      <c r="C3" s="191">
        <v>2023</v>
      </c>
      <c r="D3" s="191">
        <v>2024</v>
      </c>
      <c r="E3" s="191">
        <v>2022</v>
      </c>
      <c r="F3" s="191">
        <v>2023</v>
      </c>
      <c r="G3" s="191">
        <v>2024</v>
      </c>
      <c r="H3" s="379">
        <v>2022</v>
      </c>
      <c r="I3" s="379">
        <v>2023</v>
      </c>
      <c r="J3" s="191">
        <v>2024</v>
      </c>
      <c r="K3" s="205"/>
    </row>
    <row r="4" spans="1:16" x14ac:dyDescent="0.25">
      <c r="A4" s="206" t="s">
        <v>6</v>
      </c>
      <c r="B4" s="187">
        <v>6764</v>
      </c>
      <c r="C4" s="187">
        <v>7133</v>
      </c>
      <c r="D4" s="187">
        <v>6536</v>
      </c>
      <c r="E4" s="60">
        <v>0.93741208297011613</v>
      </c>
      <c r="F4" s="60">
        <v>0.94674069286075491</v>
      </c>
      <c r="G4" s="60">
        <v>0.89823650996086013</v>
      </c>
      <c r="H4" s="195">
        <v>13.261888814467515</v>
      </c>
      <c r="I4" s="195">
        <v>5.4553518628030746</v>
      </c>
      <c r="J4" s="383">
        <v>-8.36954997897098</v>
      </c>
      <c r="K4" s="187"/>
      <c r="L4" s="187"/>
      <c r="M4" s="187"/>
      <c r="N4" s="60"/>
      <c r="O4" s="362"/>
      <c r="P4" s="362"/>
    </row>
    <row r="5" spans="1:16" x14ac:dyDescent="0.25">
      <c r="A5" s="206" t="s">
        <v>7</v>
      </c>
      <c r="B5" s="187">
        <v>137137</v>
      </c>
      <c r="C5" s="187">
        <v>138393</v>
      </c>
      <c r="D5" s="187">
        <v>125412</v>
      </c>
      <c r="E5" s="60">
        <v>19.005600358112481</v>
      </c>
      <c r="F5" s="60">
        <v>18.368468345307509</v>
      </c>
      <c r="G5" s="60">
        <v>17.235256607590483</v>
      </c>
      <c r="H5" s="195">
        <v>40.107274213322434</v>
      </c>
      <c r="I5" s="195">
        <v>0.91587244871916407</v>
      </c>
      <c r="J5" s="195">
        <v>-9.379809672454531</v>
      </c>
      <c r="K5" s="187"/>
      <c r="L5" s="187"/>
      <c r="M5" s="187"/>
      <c r="N5" s="60"/>
      <c r="O5" s="362"/>
      <c r="P5" s="362"/>
    </row>
    <row r="6" spans="1:16" x14ac:dyDescent="0.25">
      <c r="A6" s="206" t="s">
        <v>8</v>
      </c>
      <c r="B6" s="187">
        <v>91007</v>
      </c>
      <c r="C6" s="187">
        <v>89436</v>
      </c>
      <c r="D6" s="187">
        <v>87697</v>
      </c>
      <c r="E6" s="60">
        <v>12.612516474698603</v>
      </c>
      <c r="F6" s="60">
        <v>11.87055945698787</v>
      </c>
      <c r="G6" s="60">
        <v>12.052118606798892</v>
      </c>
      <c r="H6" s="195">
        <v>27.147367832793112</v>
      </c>
      <c r="I6" s="195">
        <v>-1.7262408386168098</v>
      </c>
      <c r="J6" s="195">
        <v>-1.944407173844984</v>
      </c>
      <c r="K6" s="187"/>
      <c r="L6" s="187"/>
      <c r="M6" s="187"/>
      <c r="N6" s="60"/>
      <c r="O6" s="362"/>
      <c r="P6" s="362"/>
    </row>
    <row r="7" spans="1:16" x14ac:dyDescent="0.25">
      <c r="A7" s="206" t="s">
        <v>9</v>
      </c>
      <c r="B7" s="187">
        <v>113206</v>
      </c>
      <c r="C7" s="187">
        <v>119757</v>
      </c>
      <c r="D7" s="187">
        <v>121326</v>
      </c>
      <c r="E7" s="60">
        <v>15.689040843393698</v>
      </c>
      <c r="F7" s="60">
        <v>15.894970581091467</v>
      </c>
      <c r="G7" s="60">
        <v>16.673721359778355</v>
      </c>
      <c r="H7" s="195">
        <v>44.172896422613064</v>
      </c>
      <c r="I7" s="195">
        <v>5.7867957528752889</v>
      </c>
      <c r="J7" s="195">
        <v>1.3101530599463915</v>
      </c>
      <c r="K7" s="187"/>
      <c r="L7" s="187"/>
      <c r="M7" s="187"/>
      <c r="N7" s="60"/>
      <c r="O7" s="362"/>
      <c r="P7" s="362"/>
    </row>
    <row r="8" spans="1:16" x14ac:dyDescent="0.25">
      <c r="A8" s="206" t="s">
        <v>10</v>
      </c>
      <c r="B8" s="187">
        <v>79801</v>
      </c>
      <c r="C8" s="187">
        <v>94362</v>
      </c>
      <c r="D8" s="187">
        <v>97754</v>
      </c>
      <c r="E8" s="60">
        <v>11.059494623462188</v>
      </c>
      <c r="F8" s="60">
        <v>12.524371969679876</v>
      </c>
      <c r="G8" s="60">
        <v>13.434242930647786</v>
      </c>
      <c r="H8" s="195">
        <v>60.892356700739938</v>
      </c>
      <c r="I8" s="195">
        <v>18.246638513301839</v>
      </c>
      <c r="J8" s="195">
        <v>3.5946673449057887</v>
      </c>
      <c r="K8" s="187"/>
      <c r="L8" s="187"/>
      <c r="M8" s="187"/>
      <c r="N8" s="60"/>
      <c r="O8" s="362"/>
      <c r="P8" s="362"/>
    </row>
    <row r="9" spans="1:16" ht="27" x14ac:dyDescent="0.25">
      <c r="A9" s="207" t="s">
        <v>184</v>
      </c>
      <c r="B9" s="187">
        <v>173594</v>
      </c>
      <c r="C9" s="187">
        <v>177545</v>
      </c>
      <c r="D9" s="187">
        <v>170029</v>
      </c>
      <c r="E9" s="60">
        <v>24.058118440436775</v>
      </c>
      <c r="F9" s="60">
        <v>23.564990370666301</v>
      </c>
      <c r="G9" s="60">
        <v>23.366930164035356</v>
      </c>
      <c r="H9" s="195">
        <v>29.05369741214604</v>
      </c>
      <c r="I9" s="195">
        <v>2.2760003225917944</v>
      </c>
      <c r="J9" s="195">
        <v>-4.2332929679799483</v>
      </c>
      <c r="K9" s="187"/>
      <c r="L9" s="187"/>
      <c r="M9" s="187"/>
      <c r="N9" s="60"/>
      <c r="O9" s="362"/>
      <c r="P9" s="362"/>
    </row>
    <row r="10" spans="1:16" x14ac:dyDescent="0.25">
      <c r="A10" s="206" t="s">
        <v>11</v>
      </c>
      <c r="B10" s="187">
        <v>75421</v>
      </c>
      <c r="C10" s="187">
        <v>82198</v>
      </c>
      <c r="D10" s="187">
        <v>76246</v>
      </c>
      <c r="E10" s="60">
        <v>10.452477337328375</v>
      </c>
      <c r="F10" s="60">
        <v>10.909882443820038</v>
      </c>
      <c r="G10" s="60">
        <v>10.478418136241698</v>
      </c>
      <c r="H10" s="195">
        <v>29.205283264522979</v>
      </c>
      <c r="I10" s="195">
        <v>8.9855610506357646</v>
      </c>
      <c r="J10" s="195">
        <v>-7.2410520937249077</v>
      </c>
      <c r="K10" s="187"/>
      <c r="L10" s="187"/>
      <c r="M10" s="187"/>
      <c r="N10" s="60"/>
      <c r="O10" s="362"/>
      <c r="P10" s="362"/>
    </row>
    <row r="11" spans="1:16" x14ac:dyDescent="0.25">
      <c r="A11" s="208" t="s">
        <v>68</v>
      </c>
      <c r="B11" s="363">
        <v>8440</v>
      </c>
      <c r="C11" s="363">
        <v>8004</v>
      </c>
      <c r="D11" s="363">
        <v>8273</v>
      </c>
      <c r="E11" s="364">
        <v>1.169686277390269</v>
      </c>
      <c r="F11" s="364">
        <v>1.0623457879794593</v>
      </c>
      <c r="G11" s="364">
        <v>1.1369508333699812</v>
      </c>
      <c r="H11" s="365">
        <v>42.784638809000171</v>
      </c>
      <c r="I11" s="365">
        <v>-5.1658767772511851</v>
      </c>
      <c r="J11" s="365">
        <v>3.3608195902048976</v>
      </c>
      <c r="K11" s="363"/>
      <c r="L11" s="363"/>
      <c r="M11" s="363"/>
      <c r="N11" s="60"/>
      <c r="O11" s="362"/>
      <c r="P11" s="362"/>
    </row>
    <row r="12" spans="1:16" x14ac:dyDescent="0.25">
      <c r="A12" s="206" t="s">
        <v>12</v>
      </c>
      <c r="B12" s="187">
        <v>10360</v>
      </c>
      <c r="C12" s="187">
        <v>8842</v>
      </c>
      <c r="D12" s="187">
        <v>6535</v>
      </c>
      <c r="E12" s="60">
        <v>1.4357760466544063</v>
      </c>
      <c r="F12" s="60">
        <v>1.1735708967159393</v>
      </c>
      <c r="G12" s="60">
        <v>0.89809908087426882</v>
      </c>
      <c r="H12" s="195">
        <v>-9.3057865709533392</v>
      </c>
      <c r="I12" s="195">
        <v>-14.652509652509652</v>
      </c>
      <c r="J12" s="195">
        <v>-26.091382040262385</v>
      </c>
      <c r="K12" s="187"/>
      <c r="L12" s="187"/>
      <c r="M12" s="187"/>
      <c r="N12" s="60"/>
      <c r="O12" s="362"/>
      <c r="P12" s="362"/>
    </row>
    <row r="13" spans="1:16" x14ac:dyDescent="0.25">
      <c r="A13" s="206" t="s">
        <v>13</v>
      </c>
      <c r="B13" s="187">
        <v>34271</v>
      </c>
      <c r="C13" s="187">
        <v>35761</v>
      </c>
      <c r="D13" s="187">
        <v>36113</v>
      </c>
      <c r="E13" s="60">
        <v>4.7495637929433547</v>
      </c>
      <c r="F13" s="60">
        <v>4.7464452428702444</v>
      </c>
      <c r="G13" s="60">
        <v>4.9629766040722982</v>
      </c>
      <c r="H13" s="195">
        <v>38.390405427233084</v>
      </c>
      <c r="I13" s="195">
        <v>4.3476992209156426</v>
      </c>
      <c r="J13" s="195">
        <v>0.98431251922485397</v>
      </c>
      <c r="K13" s="187"/>
      <c r="L13" s="187"/>
      <c r="M13" s="187"/>
      <c r="N13" s="60"/>
      <c r="O13" s="362"/>
      <c r="P13" s="362"/>
    </row>
    <row r="14" spans="1:16" x14ac:dyDescent="0.25">
      <c r="A14" s="209" t="s">
        <v>3</v>
      </c>
      <c r="B14" s="188">
        <v>721561</v>
      </c>
      <c r="C14" s="188">
        <v>753427</v>
      </c>
      <c r="D14" s="188">
        <v>727648</v>
      </c>
      <c r="E14" s="189">
        <v>100</v>
      </c>
      <c r="F14" s="189">
        <v>100</v>
      </c>
      <c r="G14" s="189">
        <v>100</v>
      </c>
      <c r="H14" s="210">
        <v>35.473629466356002</v>
      </c>
      <c r="I14" s="210">
        <v>4.4162586392557248</v>
      </c>
      <c r="J14" s="210">
        <v>-3.4215657256774707</v>
      </c>
      <c r="K14" s="187"/>
      <c r="L14" s="187"/>
      <c r="M14" s="187"/>
      <c r="N14" s="60"/>
      <c r="O14" s="362"/>
      <c r="P14" s="362"/>
    </row>
    <row r="15" spans="1:16" x14ac:dyDescent="0.25">
      <c r="A15" s="211"/>
      <c r="B15" s="212"/>
      <c r="C15" s="213"/>
      <c r="D15" s="205"/>
      <c r="E15" s="205"/>
      <c r="F15" s="205"/>
      <c r="G15" s="205"/>
      <c r="H15" s="205"/>
      <c r="I15" s="205"/>
      <c r="J15" s="205"/>
      <c r="K15" s="205"/>
    </row>
    <row r="16" spans="1:16" x14ac:dyDescent="0.25">
      <c r="A16" s="444" t="s">
        <v>97</v>
      </c>
      <c r="B16" s="444"/>
      <c r="C16" s="444"/>
      <c r="D16" s="444"/>
      <c r="E16" s="444"/>
      <c r="F16" s="444"/>
      <c r="G16" s="444"/>
      <c r="H16" s="444"/>
      <c r="I16" s="444"/>
      <c r="J16" s="444"/>
      <c r="K16" s="205"/>
    </row>
    <row r="17" spans="1:11" x14ac:dyDescent="0.25">
      <c r="A17" s="211"/>
      <c r="B17" s="212"/>
      <c r="C17" s="213"/>
      <c r="D17" s="205"/>
      <c r="E17" s="205"/>
      <c r="F17" s="205"/>
      <c r="G17" s="205"/>
      <c r="H17" s="205"/>
      <c r="I17" s="205"/>
      <c r="J17" s="205"/>
      <c r="K17" s="205"/>
    </row>
    <row r="18" spans="1:11" x14ac:dyDescent="0.25">
      <c r="A18" s="211"/>
      <c r="B18" s="212"/>
      <c r="C18" s="213"/>
      <c r="D18" s="205"/>
      <c r="E18" s="205"/>
      <c r="F18" s="205"/>
      <c r="G18" s="205"/>
      <c r="H18" s="205"/>
      <c r="I18" s="205"/>
      <c r="J18" s="205"/>
      <c r="K18" s="205"/>
    </row>
  </sheetData>
  <mergeCells count="6">
    <mergeCell ref="A16:J16"/>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4AEA44-C8E3-4882-AC62-248F2DCDE445}">
  <dimension ref="A1:B34"/>
  <sheetViews>
    <sheetView zoomScaleNormal="100" workbookViewId="0">
      <selection activeCell="D1" sqref="D1"/>
    </sheetView>
  </sheetViews>
  <sheetFormatPr defaultColWidth="8.85546875" defaultRowHeight="15" x14ac:dyDescent="0.25"/>
  <cols>
    <col min="1" max="1" width="55.140625" style="55" customWidth="1"/>
    <col min="2" max="2" width="13.42578125" style="55" customWidth="1"/>
    <col min="3" max="16384" width="8.85546875" style="55"/>
  </cols>
  <sheetData>
    <row r="1" spans="1:2" x14ac:dyDescent="0.25">
      <c r="A1" s="436" t="s">
        <v>292</v>
      </c>
      <c r="B1" s="436"/>
    </row>
    <row r="2" spans="1:2" x14ac:dyDescent="0.25">
      <c r="A2" s="436"/>
      <c r="B2" s="436"/>
    </row>
    <row r="3" spans="1:2" x14ac:dyDescent="0.25">
      <c r="A3" s="448" t="s">
        <v>186</v>
      </c>
      <c r="B3" s="450" t="s">
        <v>64</v>
      </c>
    </row>
    <row r="4" spans="1:2" ht="23.45" customHeight="1" x14ac:dyDescent="0.25">
      <c r="A4" s="449"/>
      <c r="B4" s="451"/>
    </row>
    <row r="5" spans="1:2" x14ac:dyDescent="0.25">
      <c r="A5" s="452" t="s">
        <v>4</v>
      </c>
      <c r="B5" s="452"/>
    </row>
    <row r="6" spans="1:2" x14ac:dyDescent="0.25">
      <c r="A6" s="71" t="s">
        <v>85</v>
      </c>
      <c r="B6" s="385">
        <v>6.885971410410205</v>
      </c>
    </row>
    <row r="7" spans="1:2" x14ac:dyDescent="0.25">
      <c r="A7" s="71" t="s">
        <v>90</v>
      </c>
      <c r="B7" s="384">
        <v>6.6773562993160871</v>
      </c>
    </row>
    <row r="8" spans="1:2" x14ac:dyDescent="0.25">
      <c r="A8" s="71" t="s">
        <v>84</v>
      </c>
      <c r="B8" s="384">
        <v>4.5653971333941898</v>
      </c>
    </row>
    <row r="9" spans="1:2" x14ac:dyDescent="0.25">
      <c r="A9" s="71" t="s">
        <v>24</v>
      </c>
      <c r="B9" s="384">
        <v>4.0102849878367586</v>
      </c>
    </row>
    <row r="10" spans="1:2" x14ac:dyDescent="0.25">
      <c r="A10" s="71" t="s">
        <v>187</v>
      </c>
      <c r="B10" s="384">
        <v>3.9517389371860618</v>
      </c>
    </row>
    <row r="11" spans="1:2" x14ac:dyDescent="0.25">
      <c r="A11" s="71" t="s">
        <v>23</v>
      </c>
      <c r="B11" s="384">
        <v>3.5478906694322707</v>
      </c>
    </row>
    <row r="12" spans="1:2" x14ac:dyDescent="0.25">
      <c r="A12" s="71" t="s">
        <v>188</v>
      </c>
      <c r="B12" s="384">
        <v>3.1139330042009776</v>
      </c>
    </row>
    <row r="13" spans="1:2" x14ac:dyDescent="0.25">
      <c r="A13" s="71" t="s">
        <v>128</v>
      </c>
      <c r="B13" s="384">
        <v>2.900299660193943</v>
      </c>
    </row>
    <row r="14" spans="1:2" x14ac:dyDescent="0.25">
      <c r="A14" s="71" t="s">
        <v>189</v>
      </c>
      <c r="B14" s="384">
        <v>2.7898985361097703</v>
      </c>
    </row>
    <row r="15" spans="1:2" x14ac:dyDescent="0.25">
      <c r="A15" s="71" t="s">
        <v>82</v>
      </c>
      <c r="B15" s="384">
        <v>2.6235799595673805</v>
      </c>
    </row>
    <row r="16" spans="1:2" x14ac:dyDescent="0.25">
      <c r="A16" s="192" t="s">
        <v>92</v>
      </c>
      <c r="B16" s="384">
        <v>58.9</v>
      </c>
    </row>
    <row r="17" spans="1:2" x14ac:dyDescent="0.25">
      <c r="A17" s="193" t="s">
        <v>14</v>
      </c>
      <c r="B17" s="386">
        <v>100</v>
      </c>
    </row>
    <row r="18" spans="1:2" x14ac:dyDescent="0.25">
      <c r="A18" s="452" t="s">
        <v>5</v>
      </c>
      <c r="B18" s="452"/>
    </row>
    <row r="19" spans="1:2" x14ac:dyDescent="0.25">
      <c r="A19" s="71" t="s">
        <v>84</v>
      </c>
      <c r="B19" s="385">
        <v>14.934308835801199</v>
      </c>
    </row>
    <row r="20" spans="1:2" x14ac:dyDescent="0.25">
      <c r="A20" s="71" t="s">
        <v>82</v>
      </c>
      <c r="B20" s="384">
        <v>9.7035973270714884</v>
      </c>
    </row>
    <row r="21" spans="1:2" x14ac:dyDescent="0.25">
      <c r="A21" s="71" t="s">
        <v>190</v>
      </c>
      <c r="B21" s="384">
        <v>6.4219500992968364</v>
      </c>
    </row>
    <row r="22" spans="1:2" x14ac:dyDescent="0.25">
      <c r="A22" s="71" t="s">
        <v>83</v>
      </c>
      <c r="B22" s="384">
        <v>4.7830671401864322</v>
      </c>
    </row>
    <row r="23" spans="1:2" x14ac:dyDescent="0.25">
      <c r="A23" s="71" t="s">
        <v>191</v>
      </c>
      <c r="B23" s="384">
        <v>3.9971019555331306</v>
      </c>
    </row>
    <row r="24" spans="1:2" x14ac:dyDescent="0.25">
      <c r="A24" s="71" t="s">
        <v>193</v>
      </c>
      <c r="B24" s="384">
        <v>3.8250305653127361</v>
      </c>
    </row>
    <row r="25" spans="1:2" x14ac:dyDescent="0.25">
      <c r="A25" s="71" t="s">
        <v>192</v>
      </c>
      <c r="B25" s="384">
        <v>3.6691312982333573</v>
      </c>
    </row>
    <row r="26" spans="1:2" x14ac:dyDescent="0.25">
      <c r="A26" s="71" t="s">
        <v>88</v>
      </c>
      <c r="B26" s="384">
        <v>3.5636890553539433</v>
      </c>
    </row>
    <row r="27" spans="1:2" x14ac:dyDescent="0.25">
      <c r="A27" s="71" t="s">
        <v>195</v>
      </c>
      <c r="B27" s="384">
        <v>3.1600328617542224</v>
      </c>
    </row>
    <row r="28" spans="1:2" x14ac:dyDescent="0.25">
      <c r="A28" s="71" t="s">
        <v>194</v>
      </c>
      <c r="B28" s="384">
        <v>2.4167620821931983</v>
      </c>
    </row>
    <row r="29" spans="1:2" x14ac:dyDescent="0.25">
      <c r="A29" s="192" t="s">
        <v>92</v>
      </c>
      <c r="B29" s="384">
        <v>43.525328779263447</v>
      </c>
    </row>
    <row r="30" spans="1:2" x14ac:dyDescent="0.25">
      <c r="A30" s="194" t="s">
        <v>14</v>
      </c>
      <c r="B30" s="386">
        <v>100</v>
      </c>
    </row>
    <row r="31" spans="1:2" ht="16.5" x14ac:dyDescent="0.3">
      <c r="A31" s="134"/>
      <c r="B31" s="134"/>
    </row>
    <row r="32" spans="1:2" x14ac:dyDescent="0.25">
      <c r="A32" s="444" t="s">
        <v>97</v>
      </c>
      <c r="B32" s="444"/>
    </row>
    <row r="33" spans="1:2" ht="16.5" x14ac:dyDescent="0.3">
      <c r="A33" s="134"/>
      <c r="B33" s="134"/>
    </row>
    <row r="34" spans="1:2" ht="16.5" x14ac:dyDescent="0.3">
      <c r="A34" s="134"/>
      <c r="B34" s="134"/>
    </row>
  </sheetData>
  <mergeCells count="6">
    <mergeCell ref="A32:B32"/>
    <mergeCell ref="A1:B2"/>
    <mergeCell ref="A3:A4"/>
    <mergeCell ref="B3:B4"/>
    <mergeCell ref="A5:B5"/>
    <mergeCell ref="A18:B18"/>
  </mergeCells>
  <pageMargins left="0.7" right="0.7" top="0.75" bottom="0.75" header="0.3" footer="0.3"/>
  <pageSetup paperSize="9" orientation="portrait" r:id="rId1"/>
  <headerFooter>
    <oddFooter>&amp;L_x000D_&amp;1#&amp;"Calibri"&amp;10&amp;K000000 CONFIDENZIALE (CONFIDENTIAL)</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B9818-220A-4A34-9EE8-D5F051C55D74}">
  <dimension ref="A1:K11"/>
  <sheetViews>
    <sheetView workbookViewId="0">
      <selection activeCell="L1" sqref="L1"/>
    </sheetView>
  </sheetViews>
  <sheetFormatPr defaultColWidth="8.85546875" defaultRowHeight="15" x14ac:dyDescent="0.25"/>
  <cols>
    <col min="1" max="1" width="23.140625" style="55" customWidth="1"/>
    <col min="2" max="16384" width="8.85546875" style="55"/>
  </cols>
  <sheetData>
    <row r="1" spans="1:11" ht="27.75" customHeight="1" x14ac:dyDescent="0.3">
      <c r="A1" s="394" t="s">
        <v>293</v>
      </c>
      <c r="B1" s="394"/>
      <c r="C1" s="394"/>
      <c r="D1" s="394"/>
      <c r="E1" s="394"/>
      <c r="F1" s="394"/>
      <c r="G1" s="394"/>
      <c r="H1" s="394"/>
      <c r="I1" s="394"/>
      <c r="J1" s="394"/>
      <c r="K1" s="134"/>
    </row>
    <row r="2" spans="1:11" ht="16.5" x14ac:dyDescent="0.3">
      <c r="A2" s="445" t="s">
        <v>196</v>
      </c>
      <c r="B2" s="442" t="s">
        <v>63</v>
      </c>
      <c r="C2" s="442"/>
      <c r="D2" s="442"/>
      <c r="E2" s="442" t="s">
        <v>64</v>
      </c>
      <c r="F2" s="442"/>
      <c r="G2" s="442"/>
      <c r="H2" s="442" t="s">
        <v>66</v>
      </c>
      <c r="I2" s="442"/>
      <c r="J2" s="442"/>
      <c r="K2" s="134"/>
    </row>
    <row r="3" spans="1:11" ht="39.6" customHeight="1" x14ac:dyDescent="0.3">
      <c r="A3" s="446"/>
      <c r="B3" s="191">
        <v>2022</v>
      </c>
      <c r="C3" s="191">
        <v>2023</v>
      </c>
      <c r="D3" s="191">
        <v>2024</v>
      </c>
      <c r="E3" s="191">
        <v>2022</v>
      </c>
      <c r="F3" s="191">
        <v>2023</v>
      </c>
      <c r="G3" s="191">
        <v>2024</v>
      </c>
      <c r="H3" s="379">
        <v>2022</v>
      </c>
      <c r="I3" s="379">
        <v>2023</v>
      </c>
      <c r="J3" s="191">
        <v>2024</v>
      </c>
      <c r="K3" s="134"/>
    </row>
    <row r="4" spans="1:11" ht="16.5" x14ac:dyDescent="0.3">
      <c r="A4" s="173" t="s">
        <v>115</v>
      </c>
      <c r="B4" s="187">
        <v>30267</v>
      </c>
      <c r="C4" s="187">
        <v>28967</v>
      </c>
      <c r="D4" s="187">
        <v>24646</v>
      </c>
      <c r="E4" s="60">
        <v>4.1946557532904354</v>
      </c>
      <c r="F4" s="60">
        <v>3.8446989555723379</v>
      </c>
      <c r="G4" s="60">
        <v>3.3870772681296448</v>
      </c>
      <c r="H4" s="195">
        <v>3.8140970673983881</v>
      </c>
      <c r="I4" s="195">
        <v>-4.2951068820827967</v>
      </c>
      <c r="J4" s="383">
        <v>-14.916974488210721</v>
      </c>
      <c r="K4" s="134"/>
    </row>
    <row r="5" spans="1:11" ht="16.5" x14ac:dyDescent="0.3">
      <c r="A5" s="18" t="s">
        <v>118</v>
      </c>
      <c r="B5" s="187">
        <v>63975</v>
      </c>
      <c r="C5" s="187">
        <v>68866</v>
      </c>
      <c r="D5" s="187">
        <v>60035</v>
      </c>
      <c r="E5" s="60">
        <v>8.8661942649339416</v>
      </c>
      <c r="F5" s="60">
        <v>9.1403679454014792</v>
      </c>
      <c r="G5" s="60">
        <v>8.2505552135098288</v>
      </c>
      <c r="H5" s="195">
        <v>12.922300278885867</v>
      </c>
      <c r="I5" s="195">
        <v>7.6451738960531452</v>
      </c>
      <c r="J5" s="195">
        <v>-12.823454244474778</v>
      </c>
      <c r="K5" s="134"/>
    </row>
    <row r="6" spans="1:11" ht="16.5" x14ac:dyDescent="0.3">
      <c r="A6" s="18" t="s">
        <v>119</v>
      </c>
      <c r="B6" s="187">
        <v>471320</v>
      </c>
      <c r="C6" s="187">
        <v>526341</v>
      </c>
      <c r="D6" s="187">
        <v>417656</v>
      </c>
      <c r="E6" s="60">
        <v>65.319494817485975</v>
      </c>
      <c r="F6" s="60">
        <v>69.859588254734689</v>
      </c>
      <c r="G6" s="60">
        <v>57.398082589383883</v>
      </c>
      <c r="H6" s="195">
        <v>58.317797819989593</v>
      </c>
      <c r="I6" s="195">
        <v>11.673809725876263</v>
      </c>
      <c r="J6" s="195">
        <v>-20.649160905192641</v>
      </c>
      <c r="K6" s="134"/>
    </row>
    <row r="7" spans="1:11" ht="16.5" x14ac:dyDescent="0.3">
      <c r="A7" s="18" t="s">
        <v>120</v>
      </c>
      <c r="B7" s="187">
        <v>155999</v>
      </c>
      <c r="C7" s="187">
        <v>129253</v>
      </c>
      <c r="D7" s="187">
        <v>225311</v>
      </c>
      <c r="E7" s="60">
        <v>21.619655164289643</v>
      </c>
      <c r="F7" s="60">
        <v>17.155344844291484</v>
      </c>
      <c r="G7" s="60">
        <v>30.96428492897665</v>
      </c>
      <c r="H7" s="195">
        <v>4.6221840691583891</v>
      </c>
      <c r="I7" s="195">
        <v>-17.144981698600631</v>
      </c>
      <c r="J7" s="195">
        <v>74.317810805165067</v>
      </c>
      <c r="K7" s="134"/>
    </row>
    <row r="8" spans="1:11" ht="16.5" x14ac:dyDescent="0.3">
      <c r="A8" s="196" t="s">
        <v>3</v>
      </c>
      <c r="B8" s="197">
        <v>721561</v>
      </c>
      <c r="C8" s="197">
        <v>753427</v>
      </c>
      <c r="D8" s="197">
        <v>727648</v>
      </c>
      <c r="E8" s="198">
        <v>100</v>
      </c>
      <c r="F8" s="198">
        <v>100</v>
      </c>
      <c r="G8" s="198">
        <v>100</v>
      </c>
      <c r="H8" s="199">
        <v>35.473629466356002</v>
      </c>
      <c r="I8" s="199">
        <v>4.4162586392557248</v>
      </c>
      <c r="J8" s="199">
        <v>-3.4215657256774707</v>
      </c>
      <c r="K8" s="134"/>
    </row>
    <row r="9" spans="1:11" ht="16.5" x14ac:dyDescent="0.3">
      <c r="A9" s="134"/>
      <c r="B9" s="134"/>
      <c r="C9" s="134"/>
      <c r="D9" s="134"/>
      <c r="E9" s="134"/>
      <c r="F9" s="134"/>
      <c r="G9" s="134"/>
      <c r="H9" s="134"/>
      <c r="I9" s="134"/>
      <c r="J9" s="134"/>
      <c r="K9" s="134"/>
    </row>
    <row r="10" spans="1:11" ht="16.5" x14ac:dyDescent="0.3">
      <c r="A10" s="444" t="s">
        <v>97</v>
      </c>
      <c r="B10" s="444"/>
      <c r="C10" s="444"/>
      <c r="D10" s="444"/>
      <c r="E10" s="444"/>
      <c r="F10" s="444"/>
      <c r="G10" s="444"/>
      <c r="H10" s="444"/>
      <c r="I10" s="134"/>
      <c r="J10" s="134"/>
      <c r="K10" s="134"/>
    </row>
    <row r="11" spans="1:11" ht="16.5" x14ac:dyDescent="0.3">
      <c r="A11" s="134"/>
      <c r="B11" s="134"/>
      <c r="C11" s="134"/>
      <c r="D11" s="134"/>
      <c r="E11" s="134"/>
      <c r="F11" s="134"/>
      <c r="G11" s="134"/>
      <c r="H11" s="134"/>
      <c r="I11" s="134"/>
      <c r="J11" s="134"/>
      <c r="K11" s="134"/>
    </row>
  </sheetData>
  <mergeCells count="6">
    <mergeCell ref="A10:H10"/>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9548F-7B10-418C-80B7-3F15DB95CA72}">
  <dimension ref="A1:K10"/>
  <sheetViews>
    <sheetView workbookViewId="0">
      <selection activeCell="L1" sqref="L1"/>
    </sheetView>
  </sheetViews>
  <sheetFormatPr defaultColWidth="8.85546875" defaultRowHeight="15" x14ac:dyDescent="0.25"/>
  <cols>
    <col min="1" max="1" width="17.85546875" style="55" customWidth="1"/>
    <col min="2" max="16384" width="8.85546875" style="55"/>
  </cols>
  <sheetData>
    <row r="1" spans="1:11" ht="27.75" customHeight="1" x14ac:dyDescent="0.3">
      <c r="A1" s="429" t="s">
        <v>294</v>
      </c>
      <c r="B1" s="429"/>
      <c r="C1" s="429"/>
      <c r="D1" s="429"/>
      <c r="E1" s="429"/>
      <c r="F1" s="429"/>
      <c r="G1" s="429"/>
      <c r="H1" s="429"/>
      <c r="I1" s="429"/>
      <c r="J1" s="429"/>
      <c r="K1" s="134"/>
    </row>
    <row r="2" spans="1:11" ht="16.5" x14ac:dyDescent="0.3">
      <c r="A2" s="445" t="s">
        <v>197</v>
      </c>
      <c r="B2" s="452" t="s">
        <v>198</v>
      </c>
      <c r="C2" s="452"/>
      <c r="D2" s="452"/>
      <c r="E2" s="452"/>
      <c r="F2" s="452"/>
      <c r="G2" s="452"/>
      <c r="H2" s="452"/>
      <c r="I2" s="452"/>
      <c r="J2" s="452"/>
      <c r="K2" s="134"/>
    </row>
    <row r="3" spans="1:11" ht="16.5" x14ac:dyDescent="0.3">
      <c r="A3" s="453"/>
      <c r="B3" s="407" t="s">
        <v>63</v>
      </c>
      <c r="C3" s="407"/>
      <c r="D3" s="407"/>
      <c r="E3" s="407" t="s">
        <v>64</v>
      </c>
      <c r="F3" s="407"/>
      <c r="G3" s="407"/>
      <c r="H3" s="442" t="s">
        <v>199</v>
      </c>
      <c r="I3" s="442"/>
      <c r="J3" s="442"/>
      <c r="K3" s="134"/>
    </row>
    <row r="4" spans="1:11" ht="16.5" x14ac:dyDescent="0.3">
      <c r="A4" s="446"/>
      <c r="B4" s="191">
        <v>2022</v>
      </c>
      <c r="C4" s="191">
        <v>2023</v>
      </c>
      <c r="D4" s="191">
        <v>2024</v>
      </c>
      <c r="E4" s="191">
        <v>2022</v>
      </c>
      <c r="F4" s="191">
        <v>2023</v>
      </c>
      <c r="G4" s="191">
        <v>2024</v>
      </c>
      <c r="H4" s="379">
        <v>2022</v>
      </c>
      <c r="I4" s="379">
        <v>2023</v>
      </c>
      <c r="J4" s="191">
        <v>2024</v>
      </c>
      <c r="K4" s="134"/>
    </row>
    <row r="5" spans="1:11" ht="16.5" x14ac:dyDescent="0.3">
      <c r="A5" s="200">
        <v>2022</v>
      </c>
      <c r="B5" s="201">
        <v>69594</v>
      </c>
      <c r="C5" s="201">
        <v>140175</v>
      </c>
      <c r="D5" s="201">
        <v>87316</v>
      </c>
      <c r="E5" s="49">
        <v>23.425618930609087</v>
      </c>
      <c r="F5" s="49">
        <v>47.183466011410871</v>
      </c>
      <c r="G5" s="49">
        <v>29.390915057980038</v>
      </c>
      <c r="H5" s="49">
        <v>9.6449226052960171</v>
      </c>
      <c r="I5" s="49">
        <v>18.604987609947614</v>
      </c>
      <c r="J5" s="156">
        <v>11.999758124807599</v>
      </c>
      <c r="K5" s="202"/>
    </row>
    <row r="6" spans="1:11" ht="16.5" x14ac:dyDescent="0.3">
      <c r="A6" s="200">
        <v>2023</v>
      </c>
      <c r="B6" s="366" t="s">
        <v>320</v>
      </c>
      <c r="C6" s="201">
        <v>70710</v>
      </c>
      <c r="D6" s="201">
        <v>136114</v>
      </c>
      <c r="E6" s="366" t="s">
        <v>320</v>
      </c>
      <c r="F6" s="49">
        <v>34.188488763393032</v>
      </c>
      <c r="G6" s="49">
        <v>65.811511236606961</v>
      </c>
      <c r="H6" s="366" t="s">
        <v>320</v>
      </c>
      <c r="I6" s="49">
        <v>9.3851162753657622</v>
      </c>
      <c r="J6" s="49">
        <v>18.706022692290777</v>
      </c>
      <c r="K6" s="202"/>
    </row>
    <row r="7" spans="1:11" ht="16.5" x14ac:dyDescent="0.3">
      <c r="A7" s="203">
        <v>2024</v>
      </c>
      <c r="B7" s="367" t="s">
        <v>320</v>
      </c>
      <c r="C7" s="204">
        <v>1</v>
      </c>
      <c r="D7" s="204">
        <v>63946</v>
      </c>
      <c r="E7" s="367" t="s">
        <v>320</v>
      </c>
      <c r="F7" s="50">
        <v>1.5637950177490735E-3</v>
      </c>
      <c r="G7" s="50">
        <v>99.998436204982255</v>
      </c>
      <c r="H7" s="367" t="s">
        <v>320</v>
      </c>
      <c r="I7" s="367" t="s">
        <v>320</v>
      </c>
      <c r="J7" s="50">
        <v>8.7880403711684778</v>
      </c>
      <c r="K7" s="202"/>
    </row>
    <row r="8" spans="1:11" ht="16.5" x14ac:dyDescent="0.3">
      <c r="A8" s="134"/>
      <c r="B8" s="134"/>
      <c r="C8" s="134"/>
      <c r="D8" s="134"/>
      <c r="E8" s="134"/>
      <c r="F8" s="134"/>
      <c r="G8" s="134"/>
      <c r="H8" s="134"/>
      <c r="I8" s="134"/>
      <c r="J8" s="134"/>
      <c r="K8" s="134"/>
    </row>
    <row r="9" spans="1:11" ht="16.5" x14ac:dyDescent="0.3">
      <c r="A9" s="444" t="s">
        <v>97</v>
      </c>
      <c r="B9" s="444"/>
      <c r="C9" s="444"/>
      <c r="D9" s="444"/>
      <c r="E9" s="444"/>
      <c r="F9" s="444"/>
      <c r="G9" s="444"/>
      <c r="H9" s="444"/>
      <c r="I9" s="134"/>
      <c r="J9" s="134"/>
      <c r="K9" s="134"/>
    </row>
    <row r="10" spans="1:11" ht="16.5" x14ac:dyDescent="0.3">
      <c r="A10" s="134"/>
      <c r="B10" s="134"/>
      <c r="C10" s="134"/>
      <c r="D10" s="134"/>
      <c r="E10" s="134"/>
      <c r="F10" s="134"/>
      <c r="G10" s="134"/>
      <c r="H10" s="134"/>
      <c r="I10" s="134"/>
      <c r="J10" s="134"/>
      <c r="K10" s="134"/>
    </row>
  </sheetData>
  <mergeCells count="7">
    <mergeCell ref="A9:H9"/>
    <mergeCell ref="A1:J1"/>
    <mergeCell ref="A2:A4"/>
    <mergeCell ref="B2:J2"/>
    <mergeCell ref="B3:D3"/>
    <mergeCell ref="E3:G3"/>
    <mergeCell ref="H3:J3"/>
  </mergeCells>
  <pageMargins left="0.7" right="0.7" top="0.75" bottom="0.75" header="0.3" footer="0.3"/>
  <pageSetup paperSize="9" orientation="portrait" r:id="rId1"/>
  <headerFooter>
    <oddFooter>&amp;L_x000D_&amp;1#&amp;"Calibri"&amp;10&amp;K000000 CONFIDENZIALE (CONFIDENTIAL)</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4F56B-093D-4933-ADC5-76F4140BEF9A}">
  <dimension ref="A1:J30"/>
  <sheetViews>
    <sheetView workbookViewId="0">
      <selection activeCell="L1" sqref="L1"/>
    </sheetView>
  </sheetViews>
  <sheetFormatPr defaultColWidth="8.85546875" defaultRowHeight="15" x14ac:dyDescent="0.25"/>
  <cols>
    <col min="1" max="1" width="19.85546875" style="55" customWidth="1"/>
    <col min="2" max="16384" width="8.85546875" style="55"/>
  </cols>
  <sheetData>
    <row r="1" spans="1:10" ht="28.35" customHeight="1" x14ac:dyDescent="0.25">
      <c r="A1" s="429" t="s">
        <v>295</v>
      </c>
      <c r="B1" s="429"/>
      <c r="C1" s="429"/>
      <c r="D1" s="429"/>
      <c r="E1" s="429"/>
      <c r="F1" s="429"/>
      <c r="G1" s="429"/>
      <c r="H1" s="429"/>
      <c r="I1" s="429"/>
      <c r="J1" s="429"/>
    </row>
    <row r="2" spans="1:10" x14ac:dyDescent="0.25">
      <c r="A2" s="454" t="s">
        <v>71</v>
      </c>
      <c r="B2" s="442" t="s">
        <v>63</v>
      </c>
      <c r="C2" s="442"/>
      <c r="D2" s="442"/>
      <c r="E2" s="442" t="s">
        <v>64</v>
      </c>
      <c r="F2" s="442"/>
      <c r="G2" s="442"/>
      <c r="H2" s="442" t="s">
        <v>66</v>
      </c>
      <c r="I2" s="442"/>
      <c r="J2" s="442"/>
    </row>
    <row r="3" spans="1:10" x14ac:dyDescent="0.25">
      <c r="A3" s="455"/>
      <c r="B3" s="387">
        <v>2022</v>
      </c>
      <c r="C3" s="387">
        <v>2023</v>
      </c>
      <c r="D3" s="387">
        <v>2024</v>
      </c>
      <c r="E3" s="387">
        <v>2022</v>
      </c>
      <c r="F3" s="387">
        <v>2023</v>
      </c>
      <c r="G3" s="387">
        <v>2024</v>
      </c>
      <c r="H3" s="382">
        <v>2022</v>
      </c>
      <c r="I3" s="382">
        <v>2023</v>
      </c>
      <c r="J3" s="191">
        <v>2024</v>
      </c>
    </row>
    <row r="4" spans="1:10" x14ac:dyDescent="0.25">
      <c r="A4" s="439" t="s">
        <v>4</v>
      </c>
      <c r="B4" s="439"/>
      <c r="C4" s="439"/>
      <c r="D4" s="439"/>
      <c r="E4" s="439"/>
      <c r="F4" s="439"/>
      <c r="G4" s="439"/>
      <c r="H4" s="439"/>
      <c r="I4" s="439"/>
      <c r="J4" s="439"/>
    </row>
    <row r="5" spans="1:10" x14ac:dyDescent="0.25">
      <c r="A5" s="214" t="s">
        <v>149</v>
      </c>
      <c r="B5" s="187">
        <v>52712</v>
      </c>
      <c r="C5" s="187">
        <v>61654</v>
      </c>
      <c r="D5" s="187">
        <v>56294</v>
      </c>
      <c r="E5" s="60">
        <v>12.444284958827529</v>
      </c>
      <c r="F5" s="60">
        <v>14.32944189689514</v>
      </c>
      <c r="G5" s="60">
        <v>13.538753099454304</v>
      </c>
      <c r="H5" s="195">
        <v>31.684528716680404</v>
      </c>
      <c r="I5" s="195">
        <v>16.963879192593716</v>
      </c>
      <c r="J5" s="383">
        <v>-8.6936776202679464</v>
      </c>
    </row>
    <row r="6" spans="1:10" x14ac:dyDescent="0.25">
      <c r="A6" s="214" t="s">
        <v>200</v>
      </c>
      <c r="B6" s="187">
        <v>126939</v>
      </c>
      <c r="C6" s="187">
        <v>132743</v>
      </c>
      <c r="D6" s="187">
        <v>124790</v>
      </c>
      <c r="E6" s="60">
        <v>29.967845810984361</v>
      </c>
      <c r="F6" s="60">
        <v>30.851738828292596</v>
      </c>
      <c r="G6" s="60">
        <v>30.012097191190932</v>
      </c>
      <c r="H6" s="195">
        <v>28.968971613191634</v>
      </c>
      <c r="I6" s="195">
        <v>4.5722748721827022</v>
      </c>
      <c r="J6" s="195">
        <v>-5.9912763761554277</v>
      </c>
    </row>
    <row r="7" spans="1:10" x14ac:dyDescent="0.25">
      <c r="A7" s="214" t="s">
        <v>152</v>
      </c>
      <c r="B7" s="187">
        <v>102549</v>
      </c>
      <c r="C7" s="187">
        <v>100426</v>
      </c>
      <c r="D7" s="187">
        <v>98552</v>
      </c>
      <c r="E7" s="60">
        <v>24.209837954219235</v>
      </c>
      <c r="F7" s="60">
        <v>23.340716448853136</v>
      </c>
      <c r="G7" s="60">
        <v>23.70183670475398</v>
      </c>
      <c r="H7" s="195">
        <v>28.953523464614456</v>
      </c>
      <c r="I7" s="195">
        <v>-2.0702298413441378</v>
      </c>
      <c r="J7" s="195">
        <v>-1.8660506243403103</v>
      </c>
    </row>
    <row r="8" spans="1:10" x14ac:dyDescent="0.25">
      <c r="A8" s="214" t="s">
        <v>153</v>
      </c>
      <c r="B8" s="187">
        <v>89010</v>
      </c>
      <c r="C8" s="187">
        <v>83764</v>
      </c>
      <c r="D8" s="187">
        <v>81685</v>
      </c>
      <c r="E8" s="60">
        <v>21.013541587973105</v>
      </c>
      <c r="F8" s="60">
        <v>19.468183265506287</v>
      </c>
      <c r="G8" s="60">
        <v>19.645309392278481</v>
      </c>
      <c r="H8" s="195">
        <v>30.539993547062451</v>
      </c>
      <c r="I8" s="195">
        <v>-5.8937198067632846</v>
      </c>
      <c r="J8" s="195">
        <v>-2.4819731626951911</v>
      </c>
    </row>
    <row r="9" spans="1:10" x14ac:dyDescent="0.25">
      <c r="A9" s="214" t="s">
        <v>154</v>
      </c>
      <c r="B9" s="187">
        <v>47862</v>
      </c>
      <c r="C9" s="187">
        <v>47086</v>
      </c>
      <c r="D9" s="187">
        <v>48965</v>
      </c>
      <c r="E9" s="60">
        <v>11.299293646596661</v>
      </c>
      <c r="F9" s="60">
        <v>10.943590053479166</v>
      </c>
      <c r="G9" s="60">
        <v>11.776122597697446</v>
      </c>
      <c r="H9" s="195">
        <v>40.349539616444787</v>
      </c>
      <c r="I9" s="195">
        <v>-1.6213279846224564</v>
      </c>
      <c r="J9" s="195">
        <v>3.9905704455676845</v>
      </c>
    </row>
    <row r="10" spans="1:10" x14ac:dyDescent="0.25">
      <c r="A10" s="214" t="s">
        <v>155</v>
      </c>
      <c r="B10" s="187">
        <v>4512</v>
      </c>
      <c r="C10" s="187">
        <v>4588</v>
      </c>
      <c r="D10" s="187">
        <v>5513</v>
      </c>
      <c r="E10" s="60">
        <v>1.0651960413991086</v>
      </c>
      <c r="F10" s="60">
        <v>1.066329506973674</v>
      </c>
      <c r="G10" s="60">
        <v>1.3258810146248547</v>
      </c>
      <c r="H10" s="195">
        <v>56.070563818747843</v>
      </c>
      <c r="I10" s="195">
        <v>1.6843971631205674</v>
      </c>
      <c r="J10" s="195">
        <v>20.161290322580644</v>
      </c>
    </row>
    <row r="11" spans="1:10" x14ac:dyDescent="0.25">
      <c r="A11" s="388" t="s">
        <v>201</v>
      </c>
      <c r="B11" s="389">
        <v>423584</v>
      </c>
      <c r="C11" s="389">
        <v>430261</v>
      </c>
      <c r="D11" s="389">
        <v>415799</v>
      </c>
      <c r="E11" s="390">
        <v>100</v>
      </c>
      <c r="F11" s="390">
        <v>100</v>
      </c>
      <c r="G11" s="390">
        <v>100</v>
      </c>
      <c r="H11" s="381">
        <v>31.076439388781957</v>
      </c>
      <c r="I11" s="381">
        <v>1.5763107199516506</v>
      </c>
      <c r="J11" s="210">
        <v>-3.3612156342313155</v>
      </c>
    </row>
    <row r="12" spans="1:10" x14ac:dyDescent="0.25">
      <c r="A12" s="452" t="s">
        <v>5</v>
      </c>
      <c r="B12" s="452"/>
      <c r="C12" s="452"/>
      <c r="D12" s="452"/>
      <c r="E12" s="452"/>
      <c r="F12" s="452"/>
      <c r="G12" s="452"/>
      <c r="H12" s="452"/>
      <c r="I12" s="452"/>
      <c r="J12" s="452"/>
    </row>
    <row r="13" spans="1:10" x14ac:dyDescent="0.25">
      <c r="A13" s="214" t="s">
        <v>149</v>
      </c>
      <c r="B13" s="187">
        <v>30833</v>
      </c>
      <c r="C13" s="187">
        <v>37369</v>
      </c>
      <c r="D13" s="187">
        <v>33550</v>
      </c>
      <c r="E13" s="60">
        <v>10.501524156604962</v>
      </c>
      <c r="F13" s="60">
        <v>11.722467775682992</v>
      </c>
      <c r="G13" s="60">
        <v>10.906738446334295</v>
      </c>
      <c r="H13" s="195">
        <v>42.765198870213453</v>
      </c>
      <c r="I13" s="195">
        <v>21.198067006129794</v>
      </c>
      <c r="J13" s="383">
        <v>-10.219700821536568</v>
      </c>
    </row>
    <row r="14" spans="1:10" x14ac:dyDescent="0.25">
      <c r="A14" s="214" t="s">
        <v>200</v>
      </c>
      <c r="B14" s="187">
        <v>99373</v>
      </c>
      <c r="C14" s="187">
        <v>106561</v>
      </c>
      <c r="D14" s="187">
        <v>95456</v>
      </c>
      <c r="E14" s="60">
        <v>33.845813252499106</v>
      </c>
      <c r="F14" s="60">
        <v>33.427650957867627</v>
      </c>
      <c r="G14" s="60">
        <v>31.031702686536111</v>
      </c>
      <c r="H14" s="195">
        <v>37.830452994535221</v>
      </c>
      <c r="I14" s="195">
        <v>7.2333531240880324</v>
      </c>
      <c r="J14" s="195">
        <v>-10.421261061739285</v>
      </c>
    </row>
    <row r="15" spans="1:10" x14ac:dyDescent="0.25">
      <c r="A15" s="214" t="s">
        <v>152</v>
      </c>
      <c r="B15" s="187">
        <v>72862</v>
      </c>
      <c r="C15" s="187">
        <v>77224</v>
      </c>
      <c r="D15" s="187">
        <v>77072</v>
      </c>
      <c r="E15" s="60">
        <v>24.816334871681338</v>
      </c>
      <c r="F15" s="60">
        <v>24.224781276173925</v>
      </c>
      <c r="G15" s="60">
        <v>25.055265142649084</v>
      </c>
      <c r="H15" s="195">
        <v>43.226136184934738</v>
      </c>
      <c r="I15" s="195">
        <v>5.9866597128818864</v>
      </c>
      <c r="J15" s="195">
        <v>-0.19683000103594739</v>
      </c>
    </row>
    <row r="16" spans="1:10" x14ac:dyDescent="0.25">
      <c r="A16" s="214" t="s">
        <v>153</v>
      </c>
      <c r="B16" s="187">
        <v>64330</v>
      </c>
      <c r="C16" s="187">
        <v>68139</v>
      </c>
      <c r="D16" s="187">
        <v>69226</v>
      </c>
      <c r="E16" s="60">
        <v>21.910389809437849</v>
      </c>
      <c r="F16" s="60">
        <v>21.374862366326724</v>
      </c>
      <c r="G16" s="60">
        <v>22.504616264856569</v>
      </c>
      <c r="H16" s="195">
        <v>45.912720014516424</v>
      </c>
      <c r="I16" s="195">
        <v>5.921032177833049</v>
      </c>
      <c r="J16" s="195">
        <v>1.5952684952817036</v>
      </c>
    </row>
    <row r="17" spans="1:10" x14ac:dyDescent="0.25">
      <c r="A17" s="214" t="s">
        <v>154</v>
      </c>
      <c r="B17" s="187">
        <v>24585</v>
      </c>
      <c r="C17" s="187">
        <v>27701</v>
      </c>
      <c r="D17" s="187">
        <v>30244</v>
      </c>
      <c r="E17" s="60">
        <v>8.3734950017881165</v>
      </c>
      <c r="F17" s="60">
        <v>8.6896646914339311</v>
      </c>
      <c r="G17" s="60">
        <v>9.8319939663467792</v>
      </c>
      <c r="H17" s="195">
        <v>50.045773573390292</v>
      </c>
      <c r="I17" s="195">
        <v>12.674394956274151</v>
      </c>
      <c r="J17" s="195">
        <v>9.1801740009385941</v>
      </c>
    </row>
    <row r="18" spans="1:10" x14ac:dyDescent="0.25">
      <c r="A18" s="214" t="s">
        <v>155</v>
      </c>
      <c r="B18" s="187">
        <v>1622</v>
      </c>
      <c r="C18" s="187">
        <v>1787</v>
      </c>
      <c r="D18" s="187">
        <v>2060</v>
      </c>
      <c r="E18" s="60">
        <v>0.55244290798862417</v>
      </c>
      <c r="F18" s="60">
        <v>0.56057293251479856</v>
      </c>
      <c r="G18" s="60">
        <v>0.66968349327715793</v>
      </c>
      <c r="H18" s="195">
        <v>32.950819672131146</v>
      </c>
      <c r="I18" s="195">
        <v>10.172626387176326</v>
      </c>
      <c r="J18" s="195">
        <v>15.27700055959709</v>
      </c>
    </row>
    <row r="19" spans="1:10" x14ac:dyDescent="0.25">
      <c r="A19" s="388" t="s">
        <v>202</v>
      </c>
      <c r="B19" s="389">
        <v>293605</v>
      </c>
      <c r="C19" s="389">
        <v>318781</v>
      </c>
      <c r="D19" s="389">
        <v>307608</v>
      </c>
      <c r="E19" s="390">
        <v>100</v>
      </c>
      <c r="F19" s="390">
        <v>100</v>
      </c>
      <c r="G19" s="390">
        <v>100</v>
      </c>
      <c r="H19" s="381">
        <v>42.347037719383302</v>
      </c>
      <c r="I19" s="381">
        <v>8.5747858517395823</v>
      </c>
      <c r="J19" s="210">
        <v>-3.5049140318902321</v>
      </c>
    </row>
    <row r="20" spans="1:10" x14ac:dyDescent="0.25">
      <c r="A20" s="452" t="s">
        <v>3</v>
      </c>
      <c r="B20" s="452"/>
      <c r="C20" s="452"/>
      <c r="D20" s="452"/>
      <c r="E20" s="452"/>
      <c r="F20" s="452"/>
      <c r="G20" s="452"/>
      <c r="H20" s="452"/>
      <c r="I20" s="452"/>
      <c r="J20" s="452"/>
    </row>
    <row r="21" spans="1:10" x14ac:dyDescent="0.25">
      <c r="A21" s="214" t="s">
        <v>149</v>
      </c>
      <c r="B21" s="187">
        <v>83545</v>
      </c>
      <c r="C21" s="187">
        <v>99023</v>
      </c>
      <c r="D21" s="187">
        <v>89844</v>
      </c>
      <c r="E21" s="60">
        <v>11.648951671037899</v>
      </c>
      <c r="F21" s="60">
        <v>13.219952953238936</v>
      </c>
      <c r="G21" s="60">
        <v>12.4195646434165</v>
      </c>
      <c r="H21" s="195">
        <v>35.567779833187288</v>
      </c>
      <c r="I21" s="195">
        <v>18.526542581842122</v>
      </c>
      <c r="J21" s="383">
        <v>-9.2695636367308616</v>
      </c>
    </row>
    <row r="22" spans="1:10" x14ac:dyDescent="0.25">
      <c r="A22" s="214" t="s">
        <v>200</v>
      </c>
      <c r="B22" s="187">
        <v>226312</v>
      </c>
      <c r="C22" s="187">
        <v>239304</v>
      </c>
      <c r="D22" s="187">
        <v>220246</v>
      </c>
      <c r="E22" s="60">
        <v>31.555419840516237</v>
      </c>
      <c r="F22" s="60">
        <v>31.94800825587884</v>
      </c>
      <c r="G22" s="60">
        <v>30.4456550738381</v>
      </c>
      <c r="H22" s="195">
        <v>32.715629471511342</v>
      </c>
      <c r="I22" s="195">
        <v>5.7407472869313159</v>
      </c>
      <c r="J22" s="195">
        <v>-7.9639287266405914</v>
      </c>
    </row>
    <row r="23" spans="1:10" x14ac:dyDescent="0.25">
      <c r="A23" s="214" t="s">
        <v>152</v>
      </c>
      <c r="B23" s="187">
        <v>175411</v>
      </c>
      <c r="C23" s="187">
        <v>177650</v>
      </c>
      <c r="D23" s="187">
        <v>175624</v>
      </c>
      <c r="E23" s="60">
        <v>24.458127494983888</v>
      </c>
      <c r="F23" s="60">
        <v>23.71696113168554</v>
      </c>
      <c r="G23" s="60">
        <v>24.277343183021451</v>
      </c>
      <c r="H23" s="195">
        <v>34.521764471302802</v>
      </c>
      <c r="I23" s="195">
        <v>1.2764307825620971</v>
      </c>
      <c r="J23" s="195">
        <v>-1.1404446946242612</v>
      </c>
    </row>
    <row r="24" spans="1:10" x14ac:dyDescent="0.25">
      <c r="A24" s="214" t="s">
        <v>153</v>
      </c>
      <c r="B24" s="187">
        <v>153340</v>
      </c>
      <c r="C24" s="187">
        <v>151903</v>
      </c>
      <c r="D24" s="187">
        <v>150911</v>
      </c>
      <c r="E24" s="60">
        <v>21.380696022945138</v>
      </c>
      <c r="F24" s="60">
        <v>20.279637189903905</v>
      </c>
      <c r="G24" s="60">
        <v>20.861147320941047</v>
      </c>
      <c r="H24" s="195">
        <v>36.576589415180713</v>
      </c>
      <c r="I24" s="195">
        <v>-0.93713316812312508</v>
      </c>
      <c r="J24" s="195">
        <v>-0.65304832689281977</v>
      </c>
    </row>
    <row r="25" spans="1:10" x14ac:dyDescent="0.25">
      <c r="A25" s="214" t="s">
        <v>154</v>
      </c>
      <c r="B25" s="187">
        <v>72447</v>
      </c>
      <c r="C25" s="187">
        <v>74787</v>
      </c>
      <c r="D25" s="187">
        <v>79209</v>
      </c>
      <c r="E25" s="60">
        <v>10.101521356295203</v>
      </c>
      <c r="F25" s="60">
        <v>9.9843533473423385</v>
      </c>
      <c r="G25" s="60">
        <v>10.949437868309264</v>
      </c>
      <c r="H25" s="195">
        <v>43.496345593915265</v>
      </c>
      <c r="I25" s="195">
        <v>3.2299474098306349</v>
      </c>
      <c r="J25" s="195">
        <v>5.912792330217818</v>
      </c>
    </row>
    <row r="26" spans="1:10" x14ac:dyDescent="0.25">
      <c r="A26" s="214" t="s">
        <v>155</v>
      </c>
      <c r="B26" s="187">
        <v>6134</v>
      </c>
      <c r="C26" s="187">
        <v>6375</v>
      </c>
      <c r="D26" s="187">
        <v>7573</v>
      </c>
      <c r="E26" s="60">
        <v>0.85528361422163479</v>
      </c>
      <c r="F26" s="60">
        <v>0.85108712195043801</v>
      </c>
      <c r="G26" s="60">
        <v>1.0468519104736338</v>
      </c>
      <c r="H26" s="195">
        <v>49.209438092921431</v>
      </c>
      <c r="I26" s="195">
        <v>3.9289207694815782</v>
      </c>
      <c r="J26" s="195">
        <v>18.792156862745099</v>
      </c>
    </row>
    <row r="27" spans="1:10" x14ac:dyDescent="0.25">
      <c r="A27" s="215" t="s">
        <v>3</v>
      </c>
      <c r="B27" s="188">
        <v>717189</v>
      </c>
      <c r="C27" s="188">
        <v>749042</v>
      </c>
      <c r="D27" s="188">
        <v>723407</v>
      </c>
      <c r="E27" s="189">
        <v>100</v>
      </c>
      <c r="F27" s="189">
        <v>100</v>
      </c>
      <c r="G27" s="189">
        <v>100</v>
      </c>
      <c r="H27" s="210">
        <v>35.46743782795447</v>
      </c>
      <c r="I27" s="210">
        <v>4.4413676171831975</v>
      </c>
      <c r="J27" s="210">
        <v>-3.4223715092077613</v>
      </c>
    </row>
    <row r="28" spans="1:10" ht="16.5" x14ac:dyDescent="0.3">
      <c r="A28" s="134"/>
      <c r="B28" s="134"/>
      <c r="C28" s="134"/>
      <c r="D28" s="134"/>
      <c r="E28" s="134"/>
      <c r="F28" s="134"/>
      <c r="G28" s="134"/>
      <c r="H28" s="134"/>
      <c r="I28" s="134"/>
      <c r="J28" s="134"/>
    </row>
    <row r="29" spans="1:10" ht="16.5" x14ac:dyDescent="0.3">
      <c r="A29" s="444" t="s">
        <v>97</v>
      </c>
      <c r="B29" s="444"/>
      <c r="C29" s="444"/>
      <c r="D29" s="444"/>
      <c r="E29" s="444"/>
      <c r="F29" s="444"/>
      <c r="G29" s="444"/>
      <c r="H29" s="444"/>
      <c r="I29" s="134"/>
      <c r="J29" s="134"/>
    </row>
    <row r="30" spans="1:10" ht="16.5" x14ac:dyDescent="0.3">
      <c r="A30" s="134"/>
      <c r="B30" s="134"/>
      <c r="C30" s="134"/>
      <c r="D30" s="134"/>
      <c r="E30" s="134"/>
      <c r="F30" s="134"/>
      <c r="G30" s="134"/>
      <c r="H30" s="134"/>
      <c r="I30" s="134"/>
      <c r="J30" s="134"/>
    </row>
  </sheetData>
  <mergeCells count="9">
    <mergeCell ref="A12:J12"/>
    <mergeCell ref="A20:J20"/>
    <mergeCell ref="A29:H29"/>
    <mergeCell ref="A1:J1"/>
    <mergeCell ref="A2:A3"/>
    <mergeCell ref="B2:D2"/>
    <mergeCell ref="E2:G2"/>
    <mergeCell ref="H2:J2"/>
    <mergeCell ref="A4:J4"/>
  </mergeCells>
  <pageMargins left="0.7" right="0.7" top="0.75" bottom="0.75" header="0.3" footer="0.3"/>
  <pageSetup paperSize="9" orientation="portrait" r:id="rId1"/>
  <headerFooter>
    <oddFooter>&amp;L_x000D_&amp;1#&amp;"Calibri"&amp;10&amp;K000000 CONFIDENZIALE (CONFIDENTIAL)</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0854-8ECC-4DB4-8060-E3CD9164F110}">
  <dimension ref="A1:P14"/>
  <sheetViews>
    <sheetView workbookViewId="0">
      <selection activeCell="L1" sqref="L1"/>
    </sheetView>
  </sheetViews>
  <sheetFormatPr defaultColWidth="8.85546875" defaultRowHeight="15" x14ac:dyDescent="0.25"/>
  <cols>
    <col min="1" max="1" width="11.42578125" style="55" customWidth="1"/>
    <col min="2" max="2" width="15" style="55" bestFit="1" customWidth="1"/>
    <col min="3" max="3" width="17.85546875" style="55" bestFit="1" customWidth="1"/>
    <col min="4" max="4" width="19" style="55" customWidth="1"/>
    <col min="5" max="5" width="15" style="55" bestFit="1" customWidth="1"/>
    <col min="6" max="6" width="17.85546875" style="55" bestFit="1" customWidth="1"/>
    <col min="7" max="7" width="16.42578125" style="55" customWidth="1"/>
    <col min="8" max="8" width="8.85546875" style="55"/>
    <col min="9" max="9" width="13.140625" style="55" customWidth="1"/>
    <col min="10" max="10" width="17.42578125" style="55" customWidth="1"/>
    <col min="11" max="16384" width="8.85546875" style="55"/>
  </cols>
  <sheetData>
    <row r="1" spans="1:16" ht="38.450000000000003" customHeight="1" x14ac:dyDescent="0.25">
      <c r="A1" s="460" t="s">
        <v>296</v>
      </c>
      <c r="B1" s="460"/>
      <c r="C1" s="460"/>
      <c r="D1" s="460"/>
      <c r="E1" s="460"/>
      <c r="F1" s="460"/>
      <c r="G1" s="460"/>
      <c r="H1" s="460"/>
      <c r="I1" s="460"/>
      <c r="J1" s="460"/>
    </row>
    <row r="2" spans="1:16" x14ac:dyDescent="0.25">
      <c r="A2" s="457" t="s">
        <v>80</v>
      </c>
      <c r="B2" s="459">
        <v>2022</v>
      </c>
      <c r="C2" s="459"/>
      <c r="D2" s="459"/>
      <c r="E2" s="459">
        <v>2023</v>
      </c>
      <c r="F2" s="459"/>
      <c r="G2" s="459"/>
      <c r="H2" s="459">
        <v>2024</v>
      </c>
      <c r="I2" s="459"/>
      <c r="J2" s="459"/>
    </row>
    <row r="3" spans="1:16" ht="31.35" customHeight="1" x14ac:dyDescent="0.25">
      <c r="A3" s="458"/>
      <c r="B3" s="303" t="s">
        <v>258</v>
      </c>
      <c r="C3" s="303" t="s">
        <v>259</v>
      </c>
      <c r="D3" s="303" t="s">
        <v>260</v>
      </c>
      <c r="E3" s="303" t="s">
        <v>258</v>
      </c>
      <c r="F3" s="303" t="s">
        <v>259</v>
      </c>
      <c r="G3" s="303" t="s">
        <v>260</v>
      </c>
      <c r="H3" s="303" t="s">
        <v>258</v>
      </c>
      <c r="I3" s="303" t="s">
        <v>259</v>
      </c>
      <c r="J3" s="314" t="s">
        <v>260</v>
      </c>
    </row>
    <row r="4" spans="1:16" x14ac:dyDescent="0.25">
      <c r="A4" s="304" t="s">
        <v>160</v>
      </c>
      <c r="B4" s="305">
        <v>1326963</v>
      </c>
      <c r="C4" s="305">
        <v>2207133</v>
      </c>
      <c r="D4" s="315">
        <v>1.6632965651642133</v>
      </c>
      <c r="E4" s="305">
        <v>1438293</v>
      </c>
      <c r="F4" s="305">
        <v>2371729</v>
      </c>
      <c r="G4" s="315">
        <v>1.648988766544786</v>
      </c>
      <c r="H4" s="305">
        <v>1457041</v>
      </c>
      <c r="I4" s="305">
        <v>2423831</v>
      </c>
      <c r="J4" s="315">
        <v>1.6635297153614756</v>
      </c>
      <c r="K4" s="8"/>
      <c r="L4" s="8"/>
      <c r="M4" s="8"/>
      <c r="N4" s="8"/>
      <c r="O4" s="8"/>
      <c r="P4" s="342"/>
    </row>
    <row r="5" spans="1:16" x14ac:dyDescent="0.25">
      <c r="A5" s="306" t="s">
        <v>74</v>
      </c>
      <c r="B5" s="307">
        <v>1874694</v>
      </c>
      <c r="C5" s="307">
        <v>3346515</v>
      </c>
      <c r="D5" s="316">
        <v>1.785099328210364</v>
      </c>
      <c r="E5" s="307">
        <v>1901232</v>
      </c>
      <c r="F5" s="307">
        <v>3380930</v>
      </c>
      <c r="G5" s="316">
        <v>1.7782837654741768</v>
      </c>
      <c r="H5" s="307">
        <v>1875229</v>
      </c>
      <c r="I5" s="307">
        <v>3344878</v>
      </c>
      <c r="J5" s="316">
        <v>1.7837170820203825</v>
      </c>
      <c r="K5" s="8"/>
      <c r="L5" s="8"/>
      <c r="M5" s="8"/>
      <c r="N5" s="8"/>
      <c r="O5" s="8"/>
      <c r="P5" s="342"/>
    </row>
    <row r="6" spans="1:16" x14ac:dyDescent="0.25">
      <c r="A6" s="306" t="s">
        <v>75</v>
      </c>
      <c r="B6" s="307">
        <v>2892639</v>
      </c>
      <c r="C6" s="307">
        <v>5283544</v>
      </c>
      <c r="D6" s="316">
        <v>1.8265480068546402</v>
      </c>
      <c r="E6" s="307">
        <v>2957664</v>
      </c>
      <c r="F6" s="307">
        <v>5399779</v>
      </c>
      <c r="G6" s="316">
        <v>1.8256904773496923</v>
      </c>
      <c r="H6" s="307">
        <v>2918355</v>
      </c>
      <c r="I6" s="307">
        <v>5341944</v>
      </c>
      <c r="J6" s="316">
        <v>1.830464079935443</v>
      </c>
      <c r="K6" s="8"/>
      <c r="L6" s="8"/>
      <c r="M6" s="8"/>
      <c r="N6" s="8"/>
      <c r="O6" s="8"/>
      <c r="P6" s="342"/>
    </row>
    <row r="7" spans="1:16" x14ac:dyDescent="0.25">
      <c r="A7" s="306" t="s">
        <v>161</v>
      </c>
      <c r="B7" s="307">
        <v>1006653</v>
      </c>
      <c r="C7" s="307">
        <v>1810686</v>
      </c>
      <c r="D7" s="316">
        <v>1.7987191216834402</v>
      </c>
      <c r="E7" s="307">
        <v>1115109</v>
      </c>
      <c r="F7" s="307">
        <v>1993736</v>
      </c>
      <c r="G7" s="316">
        <v>1.7879292517592451</v>
      </c>
      <c r="H7" s="307">
        <v>1175822</v>
      </c>
      <c r="I7" s="307">
        <v>2087592</v>
      </c>
      <c r="J7" s="316">
        <v>1.7754319956592068</v>
      </c>
      <c r="K7" s="8"/>
      <c r="L7" s="8"/>
      <c r="M7" s="8"/>
      <c r="N7" s="8"/>
      <c r="O7" s="8"/>
      <c r="P7" s="342"/>
    </row>
    <row r="8" spans="1:16" x14ac:dyDescent="0.25">
      <c r="A8" s="308" t="s">
        <v>14</v>
      </c>
      <c r="B8" s="309">
        <v>7098129</v>
      </c>
      <c r="C8" s="309">
        <v>12647878</v>
      </c>
      <c r="D8" s="317">
        <v>1.7818608255781208</v>
      </c>
      <c r="E8" s="309">
        <v>7409290</v>
      </c>
      <c r="F8" s="309">
        <v>13146174</v>
      </c>
      <c r="G8" s="317">
        <v>1.7742825560883702</v>
      </c>
      <c r="H8" s="309">
        <v>7423584</v>
      </c>
      <c r="I8" s="309">
        <v>13198245</v>
      </c>
      <c r="J8" s="317">
        <v>1.7778804685176324</v>
      </c>
      <c r="K8" s="8"/>
      <c r="L8" s="8"/>
      <c r="M8" s="8"/>
      <c r="N8" s="8"/>
      <c r="O8" s="8"/>
      <c r="P8" s="342"/>
    </row>
    <row r="9" spans="1:16" x14ac:dyDescent="0.25">
      <c r="A9" s="310"/>
      <c r="B9" s="311"/>
      <c r="C9" s="311"/>
      <c r="D9" s="311"/>
      <c r="E9" s="311"/>
      <c r="F9" s="311"/>
      <c r="G9" s="311"/>
      <c r="H9" s="311"/>
      <c r="I9" s="311"/>
      <c r="J9" s="311"/>
    </row>
    <row r="10" spans="1:16" x14ac:dyDescent="0.25">
      <c r="A10" s="312" t="s">
        <v>261</v>
      </c>
      <c r="B10" s="313"/>
      <c r="C10" s="313"/>
      <c r="D10" s="313"/>
      <c r="E10" s="313"/>
      <c r="F10" s="313"/>
      <c r="G10" s="313"/>
      <c r="H10" s="313"/>
      <c r="I10" s="313"/>
      <c r="J10" s="313"/>
    </row>
    <row r="11" spans="1:16" x14ac:dyDescent="0.25">
      <c r="A11" s="312" t="s">
        <v>219</v>
      </c>
      <c r="B11" s="306"/>
      <c r="C11" s="306"/>
      <c r="D11" s="306"/>
      <c r="E11" s="306"/>
      <c r="F11" s="306"/>
      <c r="G11" s="306"/>
      <c r="H11" s="306"/>
      <c r="I11" s="306"/>
      <c r="J11" s="306"/>
    </row>
    <row r="12" spans="1:16" x14ac:dyDescent="0.25">
      <c r="A12" s="312"/>
      <c r="B12" s="306"/>
      <c r="C12" s="306"/>
      <c r="D12" s="306"/>
      <c r="E12" s="306"/>
      <c r="F12" s="306"/>
      <c r="G12" s="306"/>
      <c r="H12" s="306"/>
      <c r="I12" s="306"/>
      <c r="J12" s="306"/>
    </row>
    <row r="13" spans="1:16" x14ac:dyDescent="0.25">
      <c r="A13" s="456" t="s">
        <v>97</v>
      </c>
      <c r="B13" s="456"/>
      <c r="C13" s="456"/>
      <c r="D13" s="456"/>
      <c r="E13" s="456"/>
      <c r="F13" s="456"/>
      <c r="G13" s="456"/>
      <c r="H13" s="456"/>
      <c r="I13" s="456"/>
      <c r="J13" s="456"/>
    </row>
    <row r="14" spans="1:16" x14ac:dyDescent="0.25">
      <c r="A14" s="25"/>
      <c r="B14" s="8"/>
      <c r="C14" s="8"/>
      <c r="D14" s="8"/>
      <c r="E14" s="8"/>
      <c r="F14" s="8"/>
      <c r="G14" s="301"/>
      <c r="H14" s="24"/>
      <c r="I14" s="24"/>
      <c r="J14" s="24"/>
    </row>
  </sheetData>
  <mergeCells count="6">
    <mergeCell ref="A13:J13"/>
    <mergeCell ref="A2:A3"/>
    <mergeCell ref="B2:D2"/>
    <mergeCell ref="E2:G2"/>
    <mergeCell ref="A1:J1"/>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4D633-D08A-4EC3-AFB9-59CC13F9611A}">
  <dimension ref="A1:J10"/>
  <sheetViews>
    <sheetView workbookViewId="0">
      <selection activeCell="M1" sqref="M1"/>
    </sheetView>
  </sheetViews>
  <sheetFormatPr defaultColWidth="8.85546875" defaultRowHeight="15" x14ac:dyDescent="0.25"/>
  <cols>
    <col min="1" max="1" width="11.85546875" style="55" customWidth="1"/>
    <col min="2" max="16384" width="8.85546875" style="55"/>
  </cols>
  <sheetData>
    <row r="1" spans="1:10" ht="28.7" customHeight="1" x14ac:dyDescent="0.25">
      <c r="A1" s="436" t="s">
        <v>297</v>
      </c>
      <c r="B1" s="436"/>
      <c r="C1" s="436"/>
      <c r="D1" s="436"/>
      <c r="E1" s="436"/>
      <c r="F1" s="436"/>
      <c r="G1" s="436"/>
      <c r="H1" s="436"/>
      <c r="I1" s="436"/>
      <c r="J1" s="436"/>
    </row>
    <row r="2" spans="1:10" x14ac:dyDescent="0.25">
      <c r="A2" s="406" t="s">
        <v>212</v>
      </c>
      <c r="B2" s="462" t="s">
        <v>4</v>
      </c>
      <c r="C2" s="462"/>
      <c r="D2" s="462"/>
      <c r="E2" s="462" t="s">
        <v>5</v>
      </c>
      <c r="F2" s="462"/>
      <c r="G2" s="462"/>
      <c r="H2" s="462" t="s">
        <v>3</v>
      </c>
      <c r="I2" s="462"/>
      <c r="J2" s="462"/>
    </row>
    <row r="3" spans="1:10" x14ac:dyDescent="0.25">
      <c r="A3" s="407"/>
      <c r="B3" s="82">
        <v>2022</v>
      </c>
      <c r="C3" s="82">
        <v>2023</v>
      </c>
      <c r="D3" s="82">
        <v>2024</v>
      </c>
      <c r="E3" s="82">
        <v>2022</v>
      </c>
      <c r="F3" s="82">
        <v>2023</v>
      </c>
      <c r="G3" s="82">
        <v>2024</v>
      </c>
      <c r="H3" s="82">
        <v>2022</v>
      </c>
      <c r="I3" s="82">
        <v>2023</v>
      </c>
      <c r="J3" s="82">
        <v>2024</v>
      </c>
    </row>
    <row r="4" spans="1:10" x14ac:dyDescent="0.25">
      <c r="A4" s="2" t="s">
        <v>160</v>
      </c>
      <c r="B4" s="6">
        <v>10.550221479412349</v>
      </c>
      <c r="C4" s="6">
        <v>9.0915458244516003</v>
      </c>
      <c r="D4" s="6">
        <v>1.4061797773225648</v>
      </c>
      <c r="E4" s="6">
        <v>13.438750116868212</v>
      </c>
      <c r="F4" s="6">
        <v>7.4587030477326133</v>
      </c>
      <c r="G4" s="6">
        <v>1.1651550113088576</v>
      </c>
      <c r="H4" s="6">
        <v>11.773337230487765</v>
      </c>
      <c r="I4" s="6">
        <v>8.3898345319349517</v>
      </c>
      <c r="J4" s="6">
        <v>1.3034896227681008</v>
      </c>
    </row>
    <row r="5" spans="1:10" x14ac:dyDescent="0.25">
      <c r="A5" s="2" t="s">
        <v>74</v>
      </c>
      <c r="B5" s="6">
        <v>5.730043547450367</v>
      </c>
      <c r="C5" s="6">
        <v>3.8948561366144441</v>
      </c>
      <c r="D5" s="6">
        <v>0.15307636735656011</v>
      </c>
      <c r="E5" s="6">
        <v>5.9318862275449105</v>
      </c>
      <c r="F5" s="6">
        <v>-1.4713675613329593</v>
      </c>
      <c r="G5" s="6">
        <v>-3.2349842803223381</v>
      </c>
      <c r="H5" s="6">
        <v>5.8232018126663103</v>
      </c>
      <c r="I5" s="6">
        <v>1.415591024455191</v>
      </c>
      <c r="J5" s="6">
        <v>-1.3676921070127159</v>
      </c>
    </row>
    <row r="6" spans="1:10" x14ac:dyDescent="0.25">
      <c r="A6" s="2" t="s">
        <v>75</v>
      </c>
      <c r="B6" s="6">
        <v>4.4863528329646263</v>
      </c>
      <c r="C6" s="6">
        <v>3.4977485772021026</v>
      </c>
      <c r="D6" s="6">
        <v>-0.63209720420833748</v>
      </c>
      <c r="E6" s="6">
        <v>6.3930893553780415</v>
      </c>
      <c r="F6" s="6">
        <v>0.97277174994849092</v>
      </c>
      <c r="G6" s="6">
        <v>-2.0579464942211905</v>
      </c>
      <c r="H6" s="6">
        <v>5.4215218674001298</v>
      </c>
      <c r="I6" s="6">
        <v>2.2479472896548791</v>
      </c>
      <c r="J6" s="6">
        <v>-1.3290556330942256</v>
      </c>
    </row>
    <row r="7" spans="1:10" x14ac:dyDescent="0.25">
      <c r="A7" s="2" t="s">
        <v>161</v>
      </c>
      <c r="B7" s="6">
        <v>9.8627432247380664</v>
      </c>
      <c r="C7" s="6">
        <v>12.117912632616383</v>
      </c>
      <c r="D7" s="6">
        <v>5.3367913323799598</v>
      </c>
      <c r="E7" s="6">
        <v>12.683299174487681</v>
      </c>
      <c r="F7" s="6">
        <v>9.1423732913995401</v>
      </c>
      <c r="G7" s="6">
        <v>5.5789978519064833</v>
      </c>
      <c r="H7" s="6">
        <v>11.119046541483106</v>
      </c>
      <c r="I7" s="6">
        <v>10.77392110290239</v>
      </c>
      <c r="J7" s="6">
        <v>5.4445798572157518</v>
      </c>
    </row>
    <row r="8" spans="1:10" x14ac:dyDescent="0.25">
      <c r="A8" s="240" t="s">
        <v>14</v>
      </c>
      <c r="B8" s="7">
        <v>6.7620066978888023</v>
      </c>
      <c r="C8" s="7">
        <v>5.9830442678281184</v>
      </c>
      <c r="D8" s="7">
        <v>0.91915608938410698</v>
      </c>
      <c r="E8" s="7">
        <v>8.2467017201403223</v>
      </c>
      <c r="F8" s="7">
        <v>2.5654279561683193</v>
      </c>
      <c r="G8" s="7">
        <v>-0.66024386227689913</v>
      </c>
      <c r="H8" s="7">
        <v>7.4516956789550646</v>
      </c>
      <c r="I8" s="7">
        <v>4.3837044945224299</v>
      </c>
      <c r="J8" s="7">
        <v>0.19291996938977959</v>
      </c>
    </row>
    <row r="9" spans="1:10" x14ac:dyDescent="0.25">
      <c r="A9" s="38"/>
      <c r="B9" s="16"/>
      <c r="C9" s="16"/>
      <c r="D9" s="16"/>
      <c r="E9" s="16"/>
      <c r="F9" s="16"/>
      <c r="G9" s="16"/>
      <c r="H9" s="16"/>
      <c r="I9" s="16"/>
      <c r="J9" s="16"/>
    </row>
    <row r="10" spans="1:10" x14ac:dyDescent="0.25">
      <c r="A10" s="461" t="s">
        <v>97</v>
      </c>
      <c r="B10" s="461"/>
      <c r="C10" s="461"/>
      <c r="D10" s="461"/>
      <c r="E10" s="461"/>
      <c r="F10" s="461"/>
      <c r="G10" s="461"/>
      <c r="H10" s="461"/>
      <c r="I10" s="461"/>
      <c r="J10" s="461"/>
    </row>
  </sheetData>
  <mergeCells count="6">
    <mergeCell ref="A10:J10"/>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28"/>
  <sheetViews>
    <sheetView view="pageBreakPreview" zoomScaleNormal="100" zoomScaleSheetLayoutView="100" workbookViewId="0">
      <selection activeCell="I1" sqref="I1"/>
    </sheetView>
  </sheetViews>
  <sheetFormatPr defaultColWidth="9.140625" defaultRowHeight="13.5" x14ac:dyDescent="0.25"/>
  <cols>
    <col min="1" max="1" width="33.140625" style="40" customWidth="1"/>
    <col min="2" max="16384" width="9.140625" style="40"/>
  </cols>
  <sheetData>
    <row r="1" spans="1:7" ht="33.75" customHeight="1" x14ac:dyDescent="0.25">
      <c r="A1" s="401" t="s">
        <v>272</v>
      </c>
      <c r="B1" s="401"/>
      <c r="C1" s="401"/>
      <c r="D1" s="401"/>
      <c r="E1" s="401"/>
      <c r="F1" s="401"/>
      <c r="G1" s="401"/>
    </row>
    <row r="12" spans="1:7" ht="11.45" customHeight="1" x14ac:dyDescent="0.25"/>
    <row r="18" spans="1:10" x14ac:dyDescent="0.25">
      <c r="A18" s="40" t="s">
        <v>101</v>
      </c>
    </row>
    <row r="20" spans="1:10" x14ac:dyDescent="0.25">
      <c r="A20" s="395" t="s">
        <v>106</v>
      </c>
      <c r="B20" s="395"/>
      <c r="C20" s="395"/>
      <c r="D20" s="395"/>
      <c r="E20" s="395"/>
      <c r="F20" s="395"/>
      <c r="G20" s="395"/>
      <c r="H20" s="395"/>
      <c r="I20" s="395"/>
      <c r="J20" s="395"/>
    </row>
    <row r="23" spans="1:10" x14ac:dyDescent="0.25">
      <c r="A23" s="113" t="s">
        <v>81</v>
      </c>
      <c r="B23" s="113" t="s">
        <v>4</v>
      </c>
      <c r="C23" s="113" t="s">
        <v>5</v>
      </c>
    </row>
    <row r="24" spans="1:10" x14ac:dyDescent="0.25">
      <c r="A24" s="114" t="s">
        <v>15</v>
      </c>
      <c r="B24" s="117">
        <v>-3.0461063553473444</v>
      </c>
      <c r="C24" s="117">
        <v>-1.2858225960846104</v>
      </c>
      <c r="D24" s="49"/>
    </row>
    <row r="25" spans="1:10" x14ac:dyDescent="0.25">
      <c r="A25" s="115" t="s">
        <v>16</v>
      </c>
      <c r="B25" s="118">
        <v>1.2017348633916543</v>
      </c>
      <c r="C25" s="118">
        <v>-0.98495660648385497</v>
      </c>
      <c r="D25" s="49"/>
    </row>
    <row r="26" spans="1:10" x14ac:dyDescent="0.25">
      <c r="A26" s="115" t="s">
        <v>19</v>
      </c>
      <c r="B26" s="118">
        <v>7.4574042123163844</v>
      </c>
      <c r="C26" s="118">
        <v>4.2421005932566622</v>
      </c>
      <c r="D26" s="49"/>
    </row>
    <row r="27" spans="1:10" x14ac:dyDescent="0.25">
      <c r="A27" s="115" t="s">
        <v>121</v>
      </c>
      <c r="B27" s="118">
        <v>5.4544006134022416</v>
      </c>
      <c r="C27" s="118">
        <v>1.2789064952718066</v>
      </c>
      <c r="D27" s="49"/>
    </row>
    <row r="28" spans="1:10" x14ac:dyDescent="0.25">
      <c r="A28" s="116" t="s">
        <v>14</v>
      </c>
      <c r="B28" s="119">
        <v>4.7125510479742641</v>
      </c>
      <c r="C28" s="119">
        <v>2.768503097516529</v>
      </c>
      <c r="D28" s="49"/>
    </row>
  </sheetData>
  <mergeCells count="2">
    <mergeCell ref="A1:G1"/>
    <mergeCell ref="A20:J20"/>
  </mergeCells>
  <pageMargins left="0.7" right="0.7" top="0.75" bottom="0.75" header="0.3" footer="0.3"/>
  <pageSetup paperSize="9" scale="24" orientation="portrait" r:id="rId1"/>
  <headerFooter>
    <oddFooter>&amp;L_x000D_&amp;1#&amp;"Calibri"&amp;10&amp;K000000 CONFIDENZIALE (CONFIDENTIAL)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3BDAC-DEA8-4BDB-B78F-E9052E61E204}">
  <dimension ref="A1:L24"/>
  <sheetViews>
    <sheetView showGridLines="0" workbookViewId="0">
      <selection activeCell="L1" sqref="L1"/>
    </sheetView>
  </sheetViews>
  <sheetFormatPr defaultColWidth="8.85546875" defaultRowHeight="15" x14ac:dyDescent="0.25"/>
  <cols>
    <col min="1" max="1" width="14.140625" style="55" customWidth="1"/>
    <col min="2" max="2" width="8.85546875" style="55"/>
    <col min="3" max="4" width="13.85546875" style="55" customWidth="1"/>
    <col min="5" max="5" width="8.85546875" style="55"/>
    <col min="6" max="6" width="11.85546875" style="55" customWidth="1"/>
    <col min="7" max="7" width="18" style="55" customWidth="1"/>
    <col min="8" max="8" width="8.85546875" style="55"/>
    <col min="9" max="9" width="12.85546875" style="55" customWidth="1"/>
    <col min="10" max="10" width="13.85546875" style="55" customWidth="1"/>
    <col min="11" max="16384" width="8.85546875" style="55"/>
  </cols>
  <sheetData>
    <row r="1" spans="1:12" ht="30" customHeight="1" x14ac:dyDescent="0.25">
      <c r="A1" s="438" t="s">
        <v>298</v>
      </c>
      <c r="B1" s="438"/>
      <c r="C1" s="438"/>
      <c r="D1" s="438"/>
      <c r="E1" s="438"/>
      <c r="F1" s="438"/>
      <c r="G1" s="438"/>
      <c r="H1" s="438"/>
      <c r="I1" s="438"/>
      <c r="J1" s="438"/>
      <c r="K1" s="26"/>
      <c r="L1" s="26"/>
    </row>
    <row r="2" spans="1:12" x14ac:dyDescent="0.25">
      <c r="A2" s="398" t="s">
        <v>80</v>
      </c>
      <c r="B2" s="463">
        <v>2022</v>
      </c>
      <c r="C2" s="463"/>
      <c r="D2" s="463"/>
      <c r="E2" s="463">
        <v>2023</v>
      </c>
      <c r="F2" s="463"/>
      <c r="G2" s="463"/>
      <c r="H2" s="463">
        <v>2024</v>
      </c>
      <c r="I2" s="463"/>
      <c r="J2" s="463"/>
      <c r="K2" s="26"/>
    </row>
    <row r="3" spans="1:12" ht="40.5" x14ac:dyDescent="0.25">
      <c r="A3" s="400"/>
      <c r="B3" s="10" t="s">
        <v>215</v>
      </c>
      <c r="C3" s="10" t="s">
        <v>216</v>
      </c>
      <c r="D3" s="10" t="s">
        <v>217</v>
      </c>
      <c r="E3" s="10" t="s">
        <v>215</v>
      </c>
      <c r="F3" s="330" t="s">
        <v>216</v>
      </c>
      <c r="G3" s="330" t="s">
        <v>217</v>
      </c>
      <c r="H3" s="10" t="s">
        <v>215</v>
      </c>
      <c r="I3" s="330" t="s">
        <v>216</v>
      </c>
      <c r="J3" s="330" t="s">
        <v>217</v>
      </c>
      <c r="K3" s="26"/>
    </row>
    <row r="4" spans="1:12" x14ac:dyDescent="0.25">
      <c r="A4" s="18" t="s">
        <v>160</v>
      </c>
      <c r="B4" s="136">
        <v>1076670</v>
      </c>
      <c r="C4" s="136">
        <v>1859391</v>
      </c>
      <c r="D4" s="328">
        <v>1.7269831981944328</v>
      </c>
      <c r="E4" s="136">
        <v>1139455</v>
      </c>
      <c r="F4" s="136">
        <v>1947234</v>
      </c>
      <c r="G4" s="328">
        <v>1.7089169822415102</v>
      </c>
      <c r="H4" s="136">
        <v>1221356</v>
      </c>
      <c r="I4" s="136">
        <v>2086304</v>
      </c>
      <c r="J4" s="328">
        <v>1.7081866384575832</v>
      </c>
      <c r="K4" s="26"/>
    </row>
    <row r="5" spans="1:12" x14ac:dyDescent="0.25">
      <c r="A5" s="18" t="s">
        <v>74</v>
      </c>
      <c r="B5" s="136">
        <v>1680707</v>
      </c>
      <c r="C5" s="136">
        <v>3087018</v>
      </c>
      <c r="D5" s="328">
        <v>1.8367377538143175</v>
      </c>
      <c r="E5" s="136">
        <v>1652213</v>
      </c>
      <c r="F5" s="136">
        <v>3029018</v>
      </c>
      <c r="G5" s="328">
        <v>1.8333096277538066</v>
      </c>
      <c r="H5" s="136">
        <v>1703828</v>
      </c>
      <c r="I5" s="136">
        <v>3117261</v>
      </c>
      <c r="J5" s="328">
        <v>1.8295631953460092</v>
      </c>
      <c r="K5" s="26"/>
    </row>
    <row r="6" spans="1:12" x14ac:dyDescent="0.25">
      <c r="A6" s="18" t="s">
        <v>75</v>
      </c>
      <c r="B6" s="136">
        <v>2793733</v>
      </c>
      <c r="C6" s="136">
        <v>5148298</v>
      </c>
      <c r="D6" s="328">
        <v>1.84280244389854</v>
      </c>
      <c r="E6" s="136">
        <v>2745035</v>
      </c>
      <c r="F6" s="136">
        <v>5091779</v>
      </c>
      <c r="G6" s="328">
        <v>1.8549049465671659</v>
      </c>
      <c r="H6" s="136">
        <v>2802776</v>
      </c>
      <c r="I6" s="136">
        <v>5186934</v>
      </c>
      <c r="J6" s="328">
        <v>1.8506416495645746</v>
      </c>
      <c r="K6" s="26"/>
    </row>
    <row r="7" spans="1:12" x14ac:dyDescent="0.25">
      <c r="A7" s="18" t="s">
        <v>161</v>
      </c>
      <c r="B7" s="136">
        <v>1265339</v>
      </c>
      <c r="C7" s="136">
        <v>2072877</v>
      </c>
      <c r="D7" s="328">
        <v>1.6381989332502989</v>
      </c>
      <c r="E7" s="136">
        <v>1305523</v>
      </c>
      <c r="F7" s="136">
        <v>2171321</v>
      </c>
      <c r="G7" s="328">
        <v>1.6631809627252834</v>
      </c>
      <c r="H7" s="136">
        <v>1400053</v>
      </c>
      <c r="I7" s="136">
        <v>2315577</v>
      </c>
      <c r="J7" s="328">
        <v>1.6539209587065633</v>
      </c>
      <c r="K7" s="26"/>
    </row>
    <row r="8" spans="1:12" x14ac:dyDescent="0.25">
      <c r="A8" s="102" t="s">
        <v>14</v>
      </c>
      <c r="B8" s="57">
        <v>6816138</v>
      </c>
      <c r="C8" s="57">
        <v>12167584</v>
      </c>
      <c r="D8" s="329">
        <v>1.7851140924670246</v>
      </c>
      <c r="E8" s="57">
        <v>6841915</v>
      </c>
      <c r="F8" s="57">
        <v>12239352</v>
      </c>
      <c r="G8" s="329">
        <v>1.7888781138029339</v>
      </c>
      <c r="H8" s="57">
        <v>7127605</v>
      </c>
      <c r="I8" s="57">
        <v>12706076</v>
      </c>
      <c r="J8" s="329">
        <v>1.7826571478077138</v>
      </c>
      <c r="K8" s="26"/>
    </row>
    <row r="9" spans="1:12" x14ac:dyDescent="0.25">
      <c r="A9" s="40" t="s">
        <v>218</v>
      </c>
      <c r="B9" s="40"/>
      <c r="C9" s="40"/>
      <c r="D9" s="40"/>
      <c r="E9" s="40"/>
      <c r="F9" s="40"/>
      <c r="G9" s="18"/>
      <c r="H9" s="18"/>
      <c r="I9" s="18"/>
      <c r="J9" s="18"/>
      <c r="K9" s="26"/>
    </row>
    <row r="10" spans="1:12" x14ac:dyDescent="0.25">
      <c r="A10" s="464" t="s">
        <v>219</v>
      </c>
      <c r="B10" s="464"/>
      <c r="C10" s="464"/>
      <c r="D10" s="464"/>
      <c r="E10" s="464"/>
      <c r="F10" s="464"/>
      <c r="G10" s="2"/>
      <c r="H10" s="2"/>
      <c r="I10" s="2"/>
      <c r="J10" s="2"/>
      <c r="K10" s="26"/>
    </row>
    <row r="11" spans="1:12" x14ac:dyDescent="0.25">
      <c r="A11" s="59"/>
      <c r="B11" s="59"/>
      <c r="C11" s="59"/>
      <c r="D11" s="59"/>
      <c r="E11" s="59"/>
      <c r="F11" s="59"/>
      <c r="G11" s="2"/>
      <c r="H11" s="2"/>
      <c r="I11" s="2"/>
      <c r="J11" s="2"/>
      <c r="K11" s="26"/>
    </row>
    <row r="12" spans="1:12" x14ac:dyDescent="0.25">
      <c r="A12" s="444" t="s">
        <v>97</v>
      </c>
      <c r="B12" s="444"/>
      <c r="C12" s="444"/>
      <c r="D12" s="444"/>
      <c r="E12" s="444"/>
      <c r="F12" s="444"/>
      <c r="G12" s="444"/>
      <c r="H12" s="444"/>
      <c r="I12" s="444"/>
      <c r="J12" s="444"/>
      <c r="K12" s="26"/>
    </row>
    <row r="13" spans="1:12" x14ac:dyDescent="0.25">
      <c r="A13" s="26"/>
      <c r="B13" s="26"/>
      <c r="C13" s="26"/>
      <c r="D13" s="26"/>
      <c r="E13" s="26"/>
      <c r="F13" s="26"/>
      <c r="G13" s="26"/>
      <c r="H13" s="26"/>
      <c r="I13" s="26"/>
      <c r="J13" s="26"/>
      <c r="K13" s="26"/>
    </row>
    <row r="14" spans="1:12" x14ac:dyDescent="0.25">
      <c r="A14" s="26"/>
      <c r="B14" s="26"/>
      <c r="C14" s="26"/>
      <c r="D14" s="26"/>
      <c r="E14" s="26"/>
      <c r="F14" s="26"/>
      <c r="G14" s="26"/>
      <c r="H14" s="26"/>
      <c r="I14" s="26"/>
      <c r="J14" s="26"/>
      <c r="K14" s="26"/>
    </row>
    <row r="15" spans="1:12" x14ac:dyDescent="0.25">
      <c r="A15" s="26"/>
      <c r="B15" s="26"/>
      <c r="C15" s="26"/>
      <c r="D15" s="26"/>
      <c r="E15" s="26"/>
      <c r="F15" s="26"/>
      <c r="G15" s="26"/>
      <c r="H15" s="26"/>
      <c r="I15" s="26"/>
      <c r="J15" s="26"/>
      <c r="K15" s="26"/>
    </row>
    <row r="16" spans="1:12" x14ac:dyDescent="0.25">
      <c r="A16" s="26"/>
      <c r="B16" s="26"/>
      <c r="C16" s="26"/>
      <c r="D16" s="26"/>
      <c r="E16" s="26"/>
      <c r="F16" s="26"/>
      <c r="G16" s="26"/>
      <c r="H16" s="26"/>
      <c r="I16" s="26"/>
      <c r="J16" s="26"/>
      <c r="K16" s="26"/>
    </row>
    <row r="17" spans="1:11" x14ac:dyDescent="0.25">
      <c r="A17" s="26"/>
      <c r="B17" s="26"/>
      <c r="C17" s="26"/>
      <c r="D17" s="26"/>
      <c r="E17" s="26"/>
      <c r="F17" s="26"/>
      <c r="G17" s="26"/>
      <c r="H17" s="26"/>
      <c r="I17" s="26"/>
      <c r="J17" s="26"/>
      <c r="K17" s="26"/>
    </row>
    <row r="18" spans="1:11" x14ac:dyDescent="0.25">
      <c r="A18" s="26"/>
      <c r="B18" s="26"/>
      <c r="C18" s="26"/>
      <c r="D18" s="26"/>
      <c r="E18" s="26"/>
      <c r="F18" s="26"/>
      <c r="G18" s="26"/>
      <c r="H18" s="26"/>
      <c r="I18" s="26"/>
      <c r="J18" s="26"/>
      <c r="K18" s="26"/>
    </row>
    <row r="19" spans="1:11" x14ac:dyDescent="0.25">
      <c r="A19" s="26"/>
      <c r="B19" s="26"/>
      <c r="C19" s="26"/>
      <c r="D19" s="26"/>
      <c r="E19" s="26"/>
      <c r="F19" s="26"/>
      <c r="G19" s="26"/>
      <c r="H19" s="26"/>
      <c r="I19" s="26"/>
      <c r="J19" s="26"/>
      <c r="K19" s="26"/>
    </row>
    <row r="20" spans="1:11" x14ac:dyDescent="0.25">
      <c r="A20" s="26"/>
      <c r="B20" s="26"/>
      <c r="C20" s="26"/>
      <c r="D20" s="26"/>
      <c r="E20" s="26"/>
      <c r="F20" s="26"/>
      <c r="G20" s="26"/>
      <c r="H20" s="26"/>
      <c r="I20" s="26"/>
      <c r="J20" s="26"/>
      <c r="K20" s="26"/>
    </row>
    <row r="21" spans="1:11" x14ac:dyDescent="0.25">
      <c r="A21" s="26"/>
      <c r="B21" s="26"/>
      <c r="C21" s="26"/>
      <c r="D21" s="26"/>
      <c r="E21" s="26"/>
      <c r="F21" s="26"/>
      <c r="G21" s="26"/>
      <c r="H21" s="26"/>
      <c r="I21" s="26"/>
      <c r="J21" s="26"/>
      <c r="K21" s="26"/>
    </row>
    <row r="22" spans="1:11" x14ac:dyDescent="0.25">
      <c r="A22" s="26"/>
      <c r="B22" s="26"/>
      <c r="C22" s="26"/>
      <c r="D22" s="26"/>
      <c r="E22" s="26"/>
      <c r="F22" s="26"/>
      <c r="G22" s="26"/>
      <c r="H22" s="26"/>
      <c r="I22" s="26"/>
      <c r="J22" s="26"/>
      <c r="K22" s="26"/>
    </row>
    <row r="23" spans="1:11" x14ac:dyDescent="0.25">
      <c r="A23" s="26"/>
      <c r="B23" s="26"/>
      <c r="C23" s="26"/>
      <c r="D23" s="26"/>
      <c r="E23" s="26"/>
      <c r="F23" s="26"/>
      <c r="G23" s="26"/>
      <c r="H23" s="26"/>
      <c r="I23" s="26"/>
      <c r="J23" s="26"/>
      <c r="K23" s="26"/>
    </row>
    <row r="24" spans="1:11" x14ac:dyDescent="0.25">
      <c r="A24" s="26"/>
      <c r="B24" s="26"/>
      <c r="C24" s="26"/>
      <c r="D24" s="26"/>
      <c r="E24" s="26"/>
      <c r="F24" s="26"/>
      <c r="G24" s="26"/>
      <c r="H24" s="26"/>
      <c r="I24" s="26"/>
      <c r="J24" s="26"/>
      <c r="K24" s="26"/>
    </row>
  </sheetData>
  <mergeCells count="7">
    <mergeCell ref="H2:J2"/>
    <mergeCell ref="A10:F10"/>
    <mergeCell ref="A12:J12"/>
    <mergeCell ref="A1:J1"/>
    <mergeCell ref="A2:A3"/>
    <mergeCell ref="B2:D2"/>
    <mergeCell ref="E2:G2"/>
  </mergeCells>
  <pageMargins left="0.7" right="0.7" top="0.75" bottom="0.75" header="0.3" footer="0.3"/>
  <headerFooter>
    <oddFooter>&amp;L_x000D_&amp;1#&amp;"Calibri"&amp;10&amp;K000000 CONFIDENZIALE (CONFIDENTIAL)</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F87EC-F7CA-4A4B-A071-022608477FCC}">
  <dimension ref="A1:J10"/>
  <sheetViews>
    <sheetView workbookViewId="0">
      <selection activeCell="M1" sqref="M1"/>
    </sheetView>
  </sheetViews>
  <sheetFormatPr defaultColWidth="8.85546875" defaultRowHeight="15" x14ac:dyDescent="0.25"/>
  <cols>
    <col min="1" max="1" width="14" style="55" customWidth="1"/>
    <col min="2" max="16384" width="8.85546875" style="55"/>
  </cols>
  <sheetData>
    <row r="1" spans="1:10" ht="31.7" customHeight="1" x14ac:dyDescent="0.25">
      <c r="A1" s="438" t="s">
        <v>299</v>
      </c>
      <c r="B1" s="438"/>
      <c r="C1" s="438"/>
      <c r="D1" s="438"/>
      <c r="E1" s="438"/>
      <c r="F1" s="438"/>
      <c r="G1" s="438"/>
      <c r="H1" s="438"/>
      <c r="I1" s="438"/>
      <c r="J1" s="438"/>
    </row>
    <row r="2" spans="1:10" x14ac:dyDescent="0.25">
      <c r="A2" s="406" t="s">
        <v>225</v>
      </c>
      <c r="B2" s="397" t="s">
        <v>4</v>
      </c>
      <c r="C2" s="397"/>
      <c r="D2" s="397"/>
      <c r="E2" s="397" t="s">
        <v>5</v>
      </c>
      <c r="F2" s="397"/>
      <c r="G2" s="397"/>
      <c r="H2" s="397" t="s">
        <v>3</v>
      </c>
      <c r="I2" s="397"/>
      <c r="J2" s="397"/>
    </row>
    <row r="3" spans="1:10" x14ac:dyDescent="0.25">
      <c r="A3" s="407"/>
      <c r="B3" s="132">
        <v>2022</v>
      </c>
      <c r="C3" s="132">
        <v>2023</v>
      </c>
      <c r="D3" s="132">
        <v>2024</v>
      </c>
      <c r="E3" s="132">
        <v>2022</v>
      </c>
      <c r="F3" s="132">
        <v>2023</v>
      </c>
      <c r="G3" s="132">
        <v>2024</v>
      </c>
      <c r="H3" s="132">
        <v>2022</v>
      </c>
      <c r="I3" s="132">
        <v>2023</v>
      </c>
      <c r="J3" s="132">
        <v>2024</v>
      </c>
    </row>
    <row r="4" spans="1:10" x14ac:dyDescent="0.25">
      <c r="A4" s="18" t="s">
        <v>160</v>
      </c>
      <c r="B4" s="30">
        <v>14.533413336174556</v>
      </c>
      <c r="C4" s="30">
        <v>5.9566009283014436</v>
      </c>
      <c r="D4" s="30">
        <v>7.9429477997011846</v>
      </c>
      <c r="E4" s="30">
        <v>19.344955586939243</v>
      </c>
      <c r="F4" s="30">
        <v>5.6660588268259984</v>
      </c>
      <c r="G4" s="30">
        <v>6.1875669335509205</v>
      </c>
      <c r="H4" s="30">
        <v>16.558300260469107</v>
      </c>
      <c r="I4" s="30">
        <v>5.8314060947179733</v>
      </c>
      <c r="J4" s="30">
        <v>7.1877344871012898</v>
      </c>
    </row>
    <row r="5" spans="1:10" x14ac:dyDescent="0.25">
      <c r="A5" s="18" t="s">
        <v>74</v>
      </c>
      <c r="B5" s="30">
        <v>8.2366696557080488</v>
      </c>
      <c r="C5" s="30">
        <v>0.11711757673086691</v>
      </c>
      <c r="D5" s="30">
        <v>5.7114434915155856</v>
      </c>
      <c r="E5" s="30">
        <v>9.3438936890505779</v>
      </c>
      <c r="F5" s="30">
        <v>-3.7930861858496709</v>
      </c>
      <c r="G5" s="30">
        <v>7.605080193569304E-3</v>
      </c>
      <c r="H5" s="30">
        <v>8.7470940182553569</v>
      </c>
      <c r="I5" s="30">
        <v>-1.6953579654276445</v>
      </c>
      <c r="J5" s="30">
        <v>3.1239918824025716</v>
      </c>
    </row>
    <row r="6" spans="1:10" x14ac:dyDescent="0.25">
      <c r="A6" s="18" t="s">
        <v>75</v>
      </c>
      <c r="B6" s="30">
        <v>6.4295295839494377</v>
      </c>
      <c r="C6" s="30">
        <v>-0.61389550527886372</v>
      </c>
      <c r="D6" s="30">
        <v>3.5288381273911775</v>
      </c>
      <c r="E6" s="30">
        <v>7.7553982745166516</v>
      </c>
      <c r="F6" s="30">
        <v>-2.8962094548400983</v>
      </c>
      <c r="G6" s="30">
        <v>0.61375837976132119</v>
      </c>
      <c r="H6" s="30">
        <v>7.0814264578494281</v>
      </c>
      <c r="I6" s="30">
        <v>-1.7431157522927208</v>
      </c>
      <c r="J6" s="30">
        <v>2.1034704475534922</v>
      </c>
    </row>
    <row r="7" spans="1:10" x14ac:dyDescent="0.25">
      <c r="A7" s="18" t="s">
        <v>161</v>
      </c>
      <c r="B7" s="30">
        <v>5.6749913344079186</v>
      </c>
      <c r="C7" s="30">
        <v>5.5361479365574331</v>
      </c>
      <c r="D7" s="30">
        <v>8.0517409828891271</v>
      </c>
      <c r="E7" s="30">
        <v>7.0920986927184027</v>
      </c>
      <c r="F7" s="30">
        <v>0.43485686957709918</v>
      </c>
      <c r="G7" s="30">
        <v>6.2512541962430239</v>
      </c>
      <c r="H7" s="30">
        <v>6.3260048266636195</v>
      </c>
      <c r="I7" s="30">
        <v>3.1757497397930519</v>
      </c>
      <c r="J7" s="30">
        <v>7.2407763019111879</v>
      </c>
    </row>
    <row r="8" spans="1:10" x14ac:dyDescent="0.25">
      <c r="A8" s="102" t="s">
        <v>14</v>
      </c>
      <c r="B8" s="253">
        <v>8.032038745644515</v>
      </c>
      <c r="C8" s="253">
        <v>1.8451127089674872</v>
      </c>
      <c r="D8" s="253">
        <v>5.7275620627273423</v>
      </c>
      <c r="E8" s="253">
        <v>9.5534552909334352</v>
      </c>
      <c r="F8" s="253">
        <v>-1.2691968792252446</v>
      </c>
      <c r="G8" s="253">
        <v>2.3777360795289639</v>
      </c>
      <c r="H8" s="253">
        <v>8.743374183065189</v>
      </c>
      <c r="I8" s="253">
        <v>0.37817602871303369</v>
      </c>
      <c r="J8" s="253">
        <v>4.1755853441616857</v>
      </c>
    </row>
    <row r="9" spans="1:10" ht="16.5" x14ac:dyDescent="0.3">
      <c r="A9" s="254"/>
      <c r="B9" s="173"/>
      <c r="C9" s="173"/>
      <c r="D9" s="173"/>
      <c r="E9" s="173"/>
      <c r="F9" s="173"/>
      <c r="G9" s="173"/>
      <c r="H9" s="254"/>
      <c r="I9" s="254"/>
      <c r="J9" s="254"/>
    </row>
    <row r="10" spans="1:10" x14ac:dyDescent="0.25">
      <c r="A10" s="461" t="s">
        <v>97</v>
      </c>
      <c r="B10" s="461"/>
      <c r="C10" s="461"/>
      <c r="D10" s="461"/>
      <c r="E10" s="461"/>
      <c r="F10" s="461"/>
      <c r="G10" s="461"/>
      <c r="H10" s="461"/>
      <c r="I10" s="461"/>
      <c r="J10" s="461"/>
    </row>
  </sheetData>
  <mergeCells count="6">
    <mergeCell ref="A10:J10"/>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C5C239-E6D6-4C22-A21E-B626A1412554}">
  <dimension ref="A1:P52"/>
  <sheetViews>
    <sheetView workbookViewId="0">
      <selection activeCell="L1" sqref="L1"/>
    </sheetView>
  </sheetViews>
  <sheetFormatPr defaultColWidth="8.85546875" defaultRowHeight="13.5" x14ac:dyDescent="0.25"/>
  <cols>
    <col min="1" max="1" width="32.42578125" style="318" customWidth="1"/>
    <col min="2" max="12" width="8.85546875" style="318"/>
    <col min="13" max="13" width="10.85546875" style="318" bestFit="1" customWidth="1"/>
    <col min="14" max="16384" width="8.85546875" style="318"/>
  </cols>
  <sheetData>
    <row r="1" spans="1:16" ht="33.6" customHeight="1" x14ac:dyDescent="0.25">
      <c r="A1" s="466" t="s">
        <v>300</v>
      </c>
      <c r="B1" s="466"/>
      <c r="C1" s="466"/>
      <c r="D1" s="466"/>
      <c r="E1" s="466"/>
      <c r="F1" s="466"/>
      <c r="G1" s="466"/>
      <c r="H1" s="466"/>
      <c r="I1" s="466"/>
      <c r="J1" s="466"/>
    </row>
    <row r="2" spans="1:16" ht="14.45" customHeight="1" x14ac:dyDescent="0.25">
      <c r="A2" s="467" t="s">
        <v>62</v>
      </c>
      <c r="B2" s="397" t="s">
        <v>63</v>
      </c>
      <c r="C2" s="397"/>
      <c r="D2" s="397"/>
      <c r="E2" s="397" t="s">
        <v>64</v>
      </c>
      <c r="F2" s="397"/>
      <c r="G2" s="397"/>
      <c r="H2" s="442" t="s">
        <v>66</v>
      </c>
      <c r="I2" s="442"/>
      <c r="J2" s="442"/>
    </row>
    <row r="3" spans="1:16" ht="14.45" customHeight="1" x14ac:dyDescent="0.25">
      <c r="A3" s="468"/>
      <c r="B3" s="131">
        <v>2022</v>
      </c>
      <c r="C3" s="131">
        <v>2023</v>
      </c>
      <c r="D3" s="131">
        <v>2024</v>
      </c>
      <c r="E3" s="131">
        <v>2022</v>
      </c>
      <c r="F3" s="131">
        <v>2023</v>
      </c>
      <c r="G3" s="131">
        <v>2024</v>
      </c>
      <c r="H3" s="131">
        <v>2022</v>
      </c>
      <c r="I3" s="131">
        <v>2023</v>
      </c>
      <c r="J3" s="131">
        <v>2024</v>
      </c>
    </row>
    <row r="4" spans="1:16" ht="14.45" customHeight="1" x14ac:dyDescent="0.25">
      <c r="A4" s="3" t="s">
        <v>111</v>
      </c>
      <c r="B4" s="321">
        <v>1915431</v>
      </c>
      <c r="C4" s="321">
        <v>1868246</v>
      </c>
      <c r="D4" s="321">
        <v>1758189</v>
      </c>
      <c r="E4" s="5">
        <v>15.144287444897872</v>
      </c>
      <c r="F4" s="5">
        <v>14.211328710543464</v>
      </c>
      <c r="G4" s="5">
        <v>13.321384775021224</v>
      </c>
      <c r="H4" s="5">
        <v>12.150778701650616</v>
      </c>
      <c r="I4" s="5">
        <v>-2.4634142394061702</v>
      </c>
      <c r="J4" s="5">
        <v>-5.8909265696273403</v>
      </c>
      <c r="K4" s="187"/>
      <c r="L4" s="187"/>
      <c r="M4" s="187"/>
      <c r="N4" s="368"/>
      <c r="O4" s="368"/>
      <c r="P4" s="368"/>
    </row>
    <row r="5" spans="1:16" ht="14.45" customHeight="1" x14ac:dyDescent="0.25">
      <c r="A5" s="2" t="s">
        <v>53</v>
      </c>
      <c r="B5" s="319">
        <v>8598039</v>
      </c>
      <c r="C5" s="319">
        <v>8717213</v>
      </c>
      <c r="D5" s="319">
        <v>8762824</v>
      </c>
      <c r="E5" s="6">
        <v>67.980091205813338</v>
      </c>
      <c r="F5" s="6">
        <v>66.309886055060588</v>
      </c>
      <c r="G5" s="6">
        <v>66.393857668197555</v>
      </c>
      <c r="H5" s="6">
        <v>10.054025811251162</v>
      </c>
      <c r="I5" s="6">
        <v>1.3860602400151942</v>
      </c>
      <c r="J5" s="6">
        <v>0.52322915592403219</v>
      </c>
      <c r="K5" s="187"/>
      <c r="L5" s="187"/>
      <c r="M5" s="187"/>
      <c r="N5" s="368"/>
      <c r="O5" s="368"/>
      <c r="P5" s="368"/>
    </row>
    <row r="6" spans="1:16" ht="14.45" customHeight="1" x14ac:dyDescent="0.25">
      <c r="A6" s="2" t="s">
        <v>54</v>
      </c>
      <c r="B6" s="319">
        <v>417470</v>
      </c>
      <c r="C6" s="319">
        <v>396742</v>
      </c>
      <c r="D6" s="319">
        <v>369400</v>
      </c>
      <c r="E6" s="6">
        <v>3.300711787384413</v>
      </c>
      <c r="F6" s="6">
        <v>3.0179274973844104</v>
      </c>
      <c r="G6" s="6">
        <v>2.7988569692409864</v>
      </c>
      <c r="H6" s="6">
        <v>11.45819149759847</v>
      </c>
      <c r="I6" s="6">
        <v>-4.9651471962057148</v>
      </c>
      <c r="J6" s="6">
        <v>-6.8916323454537203</v>
      </c>
      <c r="K6" s="187"/>
      <c r="L6" s="187"/>
      <c r="M6" s="187"/>
      <c r="N6" s="368"/>
      <c r="O6" s="368"/>
      <c r="P6" s="368"/>
    </row>
    <row r="7" spans="1:16" ht="14.45" customHeight="1" x14ac:dyDescent="0.25">
      <c r="A7" s="2" t="s">
        <v>76</v>
      </c>
      <c r="B7" s="319">
        <v>364472</v>
      </c>
      <c r="C7" s="319">
        <v>773771</v>
      </c>
      <c r="D7" s="319">
        <v>874973</v>
      </c>
      <c r="E7" s="6">
        <v>2.8816849751397031</v>
      </c>
      <c r="F7" s="6">
        <v>5.8859026207929395</v>
      </c>
      <c r="G7" s="6">
        <v>6.6294647508058846</v>
      </c>
      <c r="H7" s="6">
        <v>-0.41449333176680175</v>
      </c>
      <c r="I7" s="6">
        <v>112.29916152681139</v>
      </c>
      <c r="J7" s="6">
        <v>13.079063443835452</v>
      </c>
      <c r="K7" s="187"/>
      <c r="L7" s="187"/>
      <c r="M7" s="187"/>
      <c r="N7" s="368"/>
      <c r="O7" s="368"/>
      <c r="P7" s="368"/>
    </row>
    <row r="8" spans="1:16" ht="14.45" customHeight="1" x14ac:dyDescent="0.25">
      <c r="A8" s="2" t="s">
        <v>262</v>
      </c>
      <c r="B8" s="319">
        <v>1352466</v>
      </c>
      <c r="C8" s="319">
        <v>1390202</v>
      </c>
      <c r="D8" s="319">
        <v>1432859</v>
      </c>
      <c r="E8" s="6">
        <v>10.693224586764673</v>
      </c>
      <c r="F8" s="6">
        <v>10.574955116218606</v>
      </c>
      <c r="G8" s="6">
        <v>10.856435836734352</v>
      </c>
      <c r="H8" s="6">
        <v>21.695994413990938</v>
      </c>
      <c r="I8" s="6">
        <v>2.7901625623121027</v>
      </c>
      <c r="J8" s="6">
        <v>3.0684030090591152</v>
      </c>
      <c r="K8" s="187"/>
      <c r="L8" s="187"/>
      <c r="M8" s="187"/>
      <c r="N8" s="368"/>
      <c r="O8" s="368"/>
      <c r="P8" s="368"/>
    </row>
    <row r="9" spans="1:16" ht="14.45" customHeight="1" x14ac:dyDescent="0.25">
      <c r="A9" s="322" t="s">
        <v>77</v>
      </c>
      <c r="B9" s="320">
        <v>12647878</v>
      </c>
      <c r="C9" s="320">
        <v>13146174</v>
      </c>
      <c r="D9" s="320">
        <v>13198245</v>
      </c>
      <c r="E9" s="15">
        <v>100</v>
      </c>
      <c r="F9" s="15">
        <v>100</v>
      </c>
      <c r="G9" s="15">
        <v>100</v>
      </c>
      <c r="H9" s="15">
        <v>11.215957920427941</v>
      </c>
      <c r="I9" s="15">
        <v>3.9397596972393312</v>
      </c>
      <c r="J9" s="15">
        <v>0.39609242963009617</v>
      </c>
    </row>
    <row r="10" spans="1:16" ht="14.45" customHeight="1" x14ac:dyDescent="0.25">
      <c r="A10" s="465" t="s">
        <v>110</v>
      </c>
      <c r="B10" s="465"/>
      <c r="C10" s="465"/>
      <c r="D10" s="465"/>
      <c r="E10" s="465"/>
      <c r="F10" s="465"/>
      <c r="G10" s="465"/>
      <c r="H10" s="465"/>
      <c r="I10" s="465"/>
      <c r="J10" s="465"/>
    </row>
    <row r="11" spans="1:16" ht="27" customHeight="1" x14ac:dyDescent="0.25">
      <c r="A11" s="465" t="s">
        <v>207</v>
      </c>
      <c r="B11" s="465"/>
      <c r="C11" s="465"/>
      <c r="D11" s="465"/>
      <c r="E11" s="465"/>
      <c r="F11" s="465"/>
      <c r="G11" s="465"/>
      <c r="H11" s="465"/>
      <c r="I11" s="465"/>
      <c r="J11" s="465"/>
    </row>
    <row r="12" spans="1:16" ht="4.3499999999999996" customHeight="1" x14ac:dyDescent="0.25">
      <c r="A12" s="302"/>
      <c r="B12" s="302"/>
      <c r="C12" s="302"/>
      <c r="D12" s="302"/>
      <c r="E12" s="302"/>
      <c r="F12" s="302"/>
      <c r="G12" s="302"/>
      <c r="H12"/>
      <c r="I12"/>
      <c r="J12"/>
    </row>
    <row r="13" spans="1:16" ht="14.45" customHeight="1" x14ac:dyDescent="0.25">
      <c r="A13" s="444" t="s">
        <v>97</v>
      </c>
      <c r="B13" s="444"/>
      <c r="C13" s="444"/>
      <c r="D13" s="444"/>
      <c r="E13" s="444"/>
      <c r="F13" s="444"/>
      <c r="G13" s="444"/>
      <c r="H13" s="444"/>
      <c r="I13" s="444"/>
      <c r="J13" s="444"/>
    </row>
    <row r="14" spans="1:16" ht="14.45" customHeight="1" x14ac:dyDescent="0.25"/>
    <row r="15" spans="1:16" ht="14.45" customHeight="1" x14ac:dyDescent="0.25">
      <c r="D15" s="371"/>
    </row>
    <row r="16" spans="1:16" ht="14.45" customHeight="1" x14ac:dyDescent="0.25"/>
    <row r="17" ht="14.45" customHeight="1" x14ac:dyDescent="0.25"/>
    <row r="18" ht="14.45" customHeight="1" x14ac:dyDescent="0.25"/>
    <row r="19" ht="14.45" customHeight="1" x14ac:dyDescent="0.25"/>
    <row r="20" ht="14.45" customHeight="1" x14ac:dyDescent="0.25"/>
    <row r="21" ht="14.45" customHeight="1" x14ac:dyDescent="0.25"/>
    <row r="22" ht="14.45" customHeight="1" x14ac:dyDescent="0.25"/>
    <row r="23" ht="14.45" customHeight="1" x14ac:dyDescent="0.25"/>
    <row r="24" ht="14.45" customHeight="1" x14ac:dyDescent="0.25"/>
    <row r="25" ht="14.45" customHeight="1" x14ac:dyDescent="0.25"/>
    <row r="26" ht="14.45" customHeight="1" x14ac:dyDescent="0.25"/>
    <row r="27" ht="14.45" customHeight="1" x14ac:dyDescent="0.25"/>
    <row r="28" ht="14.45" customHeight="1" x14ac:dyDescent="0.25"/>
    <row r="29" ht="14.45" customHeight="1" x14ac:dyDescent="0.25"/>
    <row r="30" ht="14.45" customHeight="1" x14ac:dyDescent="0.25"/>
    <row r="31" ht="14.45" customHeight="1" x14ac:dyDescent="0.25"/>
    <row r="32"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sheetData>
  <mergeCells count="8">
    <mergeCell ref="A13:J13"/>
    <mergeCell ref="A10:J10"/>
    <mergeCell ref="A11:J11"/>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2327D-749E-4D87-B590-B5515B53A337}">
  <dimension ref="A1:J21"/>
  <sheetViews>
    <sheetView workbookViewId="0">
      <selection activeCell="M1" sqref="M1"/>
    </sheetView>
  </sheetViews>
  <sheetFormatPr defaultColWidth="8.85546875" defaultRowHeight="15" x14ac:dyDescent="0.25"/>
  <cols>
    <col min="1" max="1" width="19.85546875" style="55" bestFit="1" customWidth="1"/>
    <col min="2" max="2" width="9.140625" style="55" customWidth="1"/>
    <col min="3" max="3" width="8.42578125" style="55" customWidth="1"/>
    <col min="4" max="4" width="8.5703125" style="55" customWidth="1"/>
    <col min="5" max="10" width="6.85546875" style="55" bestFit="1" customWidth="1"/>
    <col min="11" max="16384" width="8.85546875" style="55"/>
  </cols>
  <sheetData>
    <row r="1" spans="1:10" ht="27.6" customHeight="1" x14ac:dyDescent="0.25">
      <c r="A1" s="438" t="s">
        <v>301</v>
      </c>
      <c r="B1" s="438"/>
      <c r="C1" s="438"/>
      <c r="D1" s="438"/>
      <c r="E1" s="438"/>
      <c r="F1" s="438"/>
      <c r="G1" s="438"/>
      <c r="H1" s="438"/>
      <c r="I1" s="438"/>
      <c r="J1" s="438"/>
    </row>
    <row r="2" spans="1:10" ht="27.6" customHeight="1" x14ac:dyDescent="0.25">
      <c r="A2" s="467" t="s">
        <v>263</v>
      </c>
      <c r="B2" s="397" t="s">
        <v>63</v>
      </c>
      <c r="C2" s="397"/>
      <c r="D2" s="397"/>
      <c r="E2" s="397" t="s">
        <v>64</v>
      </c>
      <c r="F2" s="397"/>
      <c r="G2" s="397"/>
      <c r="H2" s="442" t="s">
        <v>66</v>
      </c>
      <c r="I2" s="442"/>
      <c r="J2" s="442"/>
    </row>
    <row r="3" spans="1:10" x14ac:dyDescent="0.25">
      <c r="A3" s="470"/>
      <c r="B3" s="82">
        <v>2022</v>
      </c>
      <c r="C3" s="82">
        <v>2023</v>
      </c>
      <c r="D3" s="82">
        <v>2024</v>
      </c>
      <c r="E3" s="82">
        <v>2022</v>
      </c>
      <c r="F3" s="82">
        <v>2023</v>
      </c>
      <c r="G3" s="82">
        <v>2024</v>
      </c>
      <c r="H3" s="82">
        <v>2022</v>
      </c>
      <c r="I3" s="82">
        <v>2023</v>
      </c>
      <c r="J3" s="82">
        <v>2024</v>
      </c>
    </row>
    <row r="4" spans="1:10" x14ac:dyDescent="0.25">
      <c r="A4" s="326" t="s">
        <v>264</v>
      </c>
      <c r="B4" s="136">
        <v>2311612</v>
      </c>
      <c r="C4" s="136">
        <v>2188440</v>
      </c>
      <c r="D4" s="136">
        <v>2137632</v>
      </c>
      <c r="E4" s="6">
        <v>18.998118278862918</v>
      </c>
      <c r="F4" s="6">
        <v>17.880358371913808</v>
      </c>
      <c r="G4" s="6">
        <v>16.823699149918511</v>
      </c>
      <c r="H4" s="6">
        <v>10.344373282441655</v>
      </c>
      <c r="I4" s="6">
        <v>-5.3284028634563239</v>
      </c>
      <c r="J4" s="6">
        <v>-2.3216537807753466</v>
      </c>
    </row>
    <row r="5" spans="1:10" x14ac:dyDescent="0.25">
      <c r="A5" s="325" t="s">
        <v>72</v>
      </c>
      <c r="B5" s="136">
        <v>7876276</v>
      </c>
      <c r="C5" s="136">
        <v>7891722</v>
      </c>
      <c r="D5" s="136">
        <v>8026406</v>
      </c>
      <c r="E5" s="6">
        <v>64.731634480600249</v>
      </c>
      <c r="F5" s="6">
        <v>64.478266496461572</v>
      </c>
      <c r="G5" s="6">
        <v>63.169825208034325</v>
      </c>
      <c r="H5" s="6">
        <v>14.222659090375151</v>
      </c>
      <c r="I5" s="6">
        <v>0.19610790683312773</v>
      </c>
      <c r="J5" s="6">
        <v>1.7066490684796043</v>
      </c>
    </row>
    <row r="6" spans="1:10" x14ac:dyDescent="0.25">
      <c r="A6" s="323" t="s">
        <v>73</v>
      </c>
      <c r="B6" s="136">
        <v>293757</v>
      </c>
      <c r="C6" s="136">
        <v>285787</v>
      </c>
      <c r="D6" s="136">
        <v>275974</v>
      </c>
      <c r="E6" s="6">
        <v>2.4142590673711393</v>
      </c>
      <c r="F6" s="6">
        <v>2.3349847279496494</v>
      </c>
      <c r="G6" s="6">
        <v>2.1719844899400886</v>
      </c>
      <c r="H6" s="6">
        <v>18.352094631072578</v>
      </c>
      <c r="I6" s="6">
        <v>-2.7131268361264582</v>
      </c>
      <c r="J6" s="6">
        <v>-3.4336761294250611</v>
      </c>
    </row>
    <row r="7" spans="1:10" x14ac:dyDescent="0.25">
      <c r="A7" s="325" t="s">
        <v>89</v>
      </c>
      <c r="B7" s="136">
        <v>361695</v>
      </c>
      <c r="C7" s="136">
        <v>507751</v>
      </c>
      <c r="D7" s="136">
        <v>853988</v>
      </c>
      <c r="E7" s="6">
        <v>2.9726114896761757</v>
      </c>
      <c r="F7" s="6">
        <v>4.1485121107718772</v>
      </c>
      <c r="G7" s="6">
        <v>6.7210994173181398</v>
      </c>
      <c r="H7" s="6">
        <v>2.2207965814767814</v>
      </c>
      <c r="I7" s="6">
        <v>40.380983978213685</v>
      </c>
      <c r="J7" s="6">
        <v>68.190313756152136</v>
      </c>
    </row>
    <row r="8" spans="1:10" x14ac:dyDescent="0.25">
      <c r="A8" s="324" t="s">
        <v>227</v>
      </c>
      <c r="B8" s="136">
        <v>1324244</v>
      </c>
      <c r="C8" s="136">
        <v>1365652</v>
      </c>
      <c r="D8" s="136">
        <v>1412076</v>
      </c>
      <c r="E8" s="6">
        <v>10.883376683489509</v>
      </c>
      <c r="F8" s="6">
        <v>11.157878292903089</v>
      </c>
      <c r="G8" s="6">
        <v>11.113391734788932</v>
      </c>
      <c r="H8" s="6">
        <v>27.632932096177402</v>
      </c>
      <c r="I8" s="6">
        <v>3.1269161876512186</v>
      </c>
      <c r="J8" s="6">
        <v>3.3994018974087101</v>
      </c>
    </row>
    <row r="9" spans="1:10" x14ac:dyDescent="0.25">
      <c r="A9" s="327" t="s">
        <v>3</v>
      </c>
      <c r="B9" s="57">
        <v>12167584</v>
      </c>
      <c r="C9" s="57">
        <v>12239352</v>
      </c>
      <c r="D9" s="57">
        <v>12706076</v>
      </c>
      <c r="E9" s="15">
        <v>100</v>
      </c>
      <c r="F9" s="15">
        <v>100</v>
      </c>
      <c r="G9" s="15">
        <v>100</v>
      </c>
      <c r="H9" s="15">
        <v>14.464173548972594</v>
      </c>
      <c r="I9" s="15">
        <v>0.58982950107432996</v>
      </c>
      <c r="J9" s="15">
        <v>3.8133064560934273</v>
      </c>
    </row>
    <row r="10" spans="1:10" ht="22.35" customHeight="1" x14ac:dyDescent="0.25">
      <c r="A10" s="469" t="s">
        <v>228</v>
      </c>
      <c r="B10" s="469"/>
      <c r="C10" s="469"/>
      <c r="D10" s="469"/>
      <c r="E10" s="469"/>
      <c r="F10" s="469"/>
      <c r="G10" s="469"/>
      <c r="H10" s="469"/>
      <c r="I10" s="469"/>
      <c r="J10" s="469"/>
    </row>
    <row r="11" spans="1:10" x14ac:dyDescent="0.25">
      <c r="A11" s="465"/>
      <c r="B11" s="465"/>
      <c r="C11" s="465"/>
      <c r="D11" s="465"/>
      <c r="E11" s="465"/>
      <c r="F11" s="465"/>
      <c r="G11" s="465"/>
      <c r="H11" s="465"/>
      <c r="I11" s="465"/>
      <c r="J11" s="465"/>
    </row>
    <row r="12" spans="1:10" ht="5.45" customHeight="1" x14ac:dyDescent="0.25">
      <c r="A12" s="32"/>
      <c r="B12" s="32"/>
      <c r="C12" s="32"/>
      <c r="D12" s="32"/>
      <c r="E12" s="32"/>
      <c r="F12" s="32"/>
      <c r="G12" s="32"/>
      <c r="H12" s="32"/>
      <c r="I12" s="32"/>
      <c r="J12"/>
    </row>
    <row r="13" spans="1:10" x14ac:dyDescent="0.25">
      <c r="A13" s="444" t="s">
        <v>97</v>
      </c>
      <c r="B13" s="444"/>
      <c r="C13" s="444"/>
      <c r="D13" s="444"/>
      <c r="E13" s="444"/>
      <c r="F13" s="444"/>
      <c r="G13" s="444"/>
      <c r="H13" s="444"/>
      <c r="I13" s="444"/>
      <c r="J13" s="444"/>
    </row>
    <row r="14" spans="1:10" x14ac:dyDescent="0.25">
      <c r="A14" s="101"/>
      <c r="B14" s="101"/>
      <c r="C14" s="101"/>
      <c r="D14" s="101"/>
      <c r="E14" s="101"/>
      <c r="F14" s="101"/>
      <c r="G14" s="101"/>
      <c r="H14" s="101"/>
      <c r="I14" s="101"/>
      <c r="J14" s="101"/>
    </row>
    <row r="15" spans="1:10" x14ac:dyDescent="0.25">
      <c r="A15" s="101"/>
      <c r="B15" s="101"/>
      <c r="C15" s="101"/>
      <c r="D15" s="101"/>
      <c r="E15" s="101"/>
      <c r="F15" s="101"/>
      <c r="G15" s="101"/>
      <c r="H15" s="101"/>
      <c r="I15" s="101"/>
      <c r="J15" s="101"/>
    </row>
    <row r="16" spans="1:10" x14ac:dyDescent="0.25">
      <c r="A16" s="101"/>
      <c r="B16" s="101"/>
      <c r="C16" s="101"/>
      <c r="D16" s="101"/>
      <c r="E16" s="101"/>
      <c r="F16" s="101"/>
      <c r="G16" s="101"/>
      <c r="H16" s="101"/>
      <c r="I16" s="101"/>
      <c r="J16" s="101"/>
    </row>
    <row r="17" spans="1:10" ht="21.6" customHeight="1" x14ac:dyDescent="0.25">
      <c r="A17" s="101"/>
      <c r="B17" s="101"/>
      <c r="C17" s="101"/>
      <c r="D17" s="101"/>
      <c r="E17" s="101"/>
      <c r="F17" s="101"/>
      <c r="G17" s="101"/>
      <c r="H17" s="101"/>
      <c r="I17" s="101"/>
      <c r="J17" s="101"/>
    </row>
    <row r="18" spans="1:10" x14ac:dyDescent="0.25">
      <c r="A18" s="101"/>
      <c r="B18" s="101"/>
      <c r="C18" s="101"/>
      <c r="D18" s="101"/>
      <c r="E18" s="101"/>
      <c r="F18" s="101"/>
      <c r="G18" s="101"/>
      <c r="H18" s="101"/>
      <c r="I18" s="101"/>
      <c r="J18" s="101"/>
    </row>
    <row r="19" spans="1:10" x14ac:dyDescent="0.25">
      <c r="A19" s="101"/>
      <c r="B19" s="101"/>
      <c r="C19" s="101"/>
      <c r="D19" s="101"/>
      <c r="E19" s="101"/>
      <c r="F19" s="101"/>
      <c r="G19" s="101"/>
      <c r="H19" s="101"/>
      <c r="I19" s="101"/>
      <c r="J19" s="101"/>
    </row>
    <row r="20" spans="1:10" x14ac:dyDescent="0.25">
      <c r="A20" s="101"/>
      <c r="B20" s="101"/>
      <c r="C20" s="101"/>
      <c r="D20" s="101"/>
      <c r="E20" s="101"/>
      <c r="F20" s="101"/>
      <c r="G20" s="101"/>
      <c r="H20" s="101"/>
      <c r="I20" s="101"/>
      <c r="J20" s="101"/>
    </row>
    <row r="21" spans="1:10" x14ac:dyDescent="0.25">
      <c r="A21" s="101"/>
      <c r="B21" s="101"/>
      <c r="C21" s="101"/>
      <c r="D21" s="101"/>
      <c r="E21" s="101"/>
      <c r="F21" s="101"/>
      <c r="G21" s="101"/>
      <c r="H21" s="101"/>
      <c r="I21" s="101"/>
      <c r="J21" s="101"/>
    </row>
  </sheetData>
  <mergeCells count="7">
    <mergeCell ref="H2:J2"/>
    <mergeCell ref="A13:J13"/>
    <mergeCell ref="A10:J11"/>
    <mergeCell ref="A1:J1"/>
    <mergeCell ref="A2:A3"/>
    <mergeCell ref="B2:D2"/>
    <mergeCell ref="E2:G2"/>
  </mergeCells>
  <pageMargins left="0.7" right="0.7" top="0.75" bottom="0.75" header="0.3" footer="0.3"/>
  <headerFooter>
    <oddFooter>&amp;L_x000D_&amp;1#&amp;"Calibri"&amp;10&amp;K000000 CONFIDENZIALE (CONFIDENTIAL)</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1C712-7D72-4AC8-A77C-427342B17757}">
  <dimension ref="A1:Q25"/>
  <sheetViews>
    <sheetView workbookViewId="0">
      <selection activeCell="L1" sqref="L1"/>
    </sheetView>
  </sheetViews>
  <sheetFormatPr defaultColWidth="8.85546875" defaultRowHeight="15" x14ac:dyDescent="0.25"/>
  <cols>
    <col min="1" max="1" width="14.140625" style="55" customWidth="1"/>
    <col min="2" max="10" width="8.85546875" style="55"/>
    <col min="11" max="11" width="10.5703125" style="55" bestFit="1" customWidth="1"/>
    <col min="12" max="16384" width="8.85546875" style="55"/>
  </cols>
  <sheetData>
    <row r="1" spans="1:17" ht="28.7" customHeight="1" x14ac:dyDescent="0.25">
      <c r="A1" s="438" t="s">
        <v>302</v>
      </c>
      <c r="B1" s="438"/>
      <c r="C1" s="438"/>
      <c r="D1" s="438"/>
      <c r="E1" s="438"/>
      <c r="F1" s="438"/>
      <c r="G1" s="438"/>
      <c r="H1" s="438"/>
      <c r="I1" s="438"/>
      <c r="J1" s="438"/>
    </row>
    <row r="2" spans="1:17" x14ac:dyDescent="0.25">
      <c r="A2" s="398" t="s">
        <v>208</v>
      </c>
      <c r="B2" s="397" t="s">
        <v>63</v>
      </c>
      <c r="C2" s="397"/>
      <c r="D2" s="397"/>
      <c r="E2" s="397" t="s">
        <v>64</v>
      </c>
      <c r="F2" s="397"/>
      <c r="G2" s="397"/>
      <c r="H2" s="442" t="s">
        <v>66</v>
      </c>
      <c r="I2" s="442"/>
      <c r="J2" s="442"/>
    </row>
    <row r="3" spans="1:17" x14ac:dyDescent="0.25">
      <c r="A3" s="400"/>
      <c r="B3" s="131">
        <v>2022</v>
      </c>
      <c r="C3" s="131">
        <v>2023</v>
      </c>
      <c r="D3" s="131">
        <v>2024</v>
      </c>
      <c r="E3" s="131">
        <v>2022</v>
      </c>
      <c r="F3" s="131">
        <v>2023</v>
      </c>
      <c r="G3" s="131">
        <v>2024</v>
      </c>
      <c r="H3" s="131">
        <v>2022</v>
      </c>
      <c r="I3" s="131">
        <v>2023</v>
      </c>
      <c r="J3" s="131">
        <v>2024</v>
      </c>
    </row>
    <row r="4" spans="1:17" x14ac:dyDescent="0.25">
      <c r="A4" s="397" t="s">
        <v>4</v>
      </c>
      <c r="B4" s="397"/>
      <c r="C4" s="397"/>
      <c r="D4" s="397"/>
      <c r="E4" s="397"/>
      <c r="F4" s="397"/>
      <c r="G4" s="397"/>
      <c r="H4" s="397"/>
      <c r="I4" s="397"/>
      <c r="J4" s="397"/>
    </row>
    <row r="5" spans="1:17" x14ac:dyDescent="0.25">
      <c r="A5" s="3" t="s">
        <v>0</v>
      </c>
      <c r="B5" s="135">
        <v>2792702</v>
      </c>
      <c r="C5" s="135">
        <v>2978074</v>
      </c>
      <c r="D5" s="135">
        <v>3001980</v>
      </c>
      <c r="E5" s="5">
        <v>41.244923216886079</v>
      </c>
      <c r="F5" s="5">
        <v>42.027700053866937</v>
      </c>
      <c r="G5" s="5">
        <v>42.045291568252203</v>
      </c>
      <c r="H5" s="5">
        <v>11.140861499252415</v>
      </c>
      <c r="I5" s="5">
        <v>6.6377293388266994</v>
      </c>
      <c r="J5" s="5">
        <v>0.80273357881637597</v>
      </c>
      <c r="K5" s="391"/>
      <c r="L5" s="391"/>
      <c r="M5" s="391"/>
      <c r="O5" s="361"/>
      <c r="P5" s="361"/>
      <c r="Q5" s="361"/>
    </row>
    <row r="6" spans="1:17" x14ac:dyDescent="0.25">
      <c r="A6" s="2" t="s">
        <v>1</v>
      </c>
      <c r="B6" s="136">
        <v>1633960</v>
      </c>
      <c r="C6" s="136">
        <v>1691175</v>
      </c>
      <c r="D6" s="136">
        <v>1645362</v>
      </c>
      <c r="E6" s="6">
        <v>24.131667016195493</v>
      </c>
      <c r="F6" s="6">
        <v>23.866497487503139</v>
      </c>
      <c r="G6" s="6">
        <v>23.044698840539439</v>
      </c>
      <c r="H6" s="6">
        <v>13.749235967915526</v>
      </c>
      <c r="I6" s="6">
        <v>3.5016157066268456</v>
      </c>
      <c r="J6" s="6">
        <v>-2.708944964299969</v>
      </c>
      <c r="K6" s="391"/>
      <c r="L6" s="391"/>
      <c r="M6" s="391"/>
      <c r="O6" s="361"/>
      <c r="P6" s="361"/>
      <c r="Q6" s="361"/>
    </row>
    <row r="7" spans="1:17" x14ac:dyDescent="0.25">
      <c r="A7" s="2" t="s">
        <v>2</v>
      </c>
      <c r="B7" s="136">
        <v>2341869</v>
      </c>
      <c r="C7" s="136">
        <v>2414323</v>
      </c>
      <c r="D7" s="136">
        <v>2489791</v>
      </c>
      <c r="E7" s="6">
        <v>34.586650164967757</v>
      </c>
      <c r="F7" s="6">
        <v>34.071833969589804</v>
      </c>
      <c r="G7" s="6">
        <v>34.871647558947835</v>
      </c>
      <c r="H7" s="6">
        <v>4.6126390930086085</v>
      </c>
      <c r="I7" s="6">
        <v>3.093853669867956</v>
      </c>
      <c r="J7" s="6">
        <v>3.1258452162366015</v>
      </c>
      <c r="K7" s="391"/>
      <c r="L7" s="391"/>
      <c r="M7" s="391"/>
      <c r="O7" s="361"/>
      <c r="P7" s="361"/>
      <c r="Q7" s="361"/>
    </row>
    <row r="8" spans="1:17" x14ac:dyDescent="0.25">
      <c r="A8" s="2" t="s">
        <v>209</v>
      </c>
      <c r="B8" s="136">
        <v>2489</v>
      </c>
      <c r="C8" s="136">
        <v>2407</v>
      </c>
      <c r="D8" s="136">
        <v>2739</v>
      </c>
      <c r="E8" s="6">
        <v>3.6759601950666222E-2</v>
      </c>
      <c r="F8" s="6">
        <v>3.3968489040117116E-2</v>
      </c>
      <c r="G8" s="6">
        <v>3.8362032260522316E-2</v>
      </c>
      <c r="H8" s="6">
        <v>11.865168539325843</v>
      </c>
      <c r="I8" s="6">
        <v>-3.2944957814383287</v>
      </c>
      <c r="J8" s="6">
        <v>13.793103448275861</v>
      </c>
      <c r="K8" s="391"/>
      <c r="L8" s="391"/>
      <c r="M8" s="391"/>
      <c r="O8" s="361"/>
      <c r="P8" s="361"/>
      <c r="Q8" s="361"/>
    </row>
    <row r="9" spans="1:17" x14ac:dyDescent="0.25">
      <c r="A9" s="38" t="s">
        <v>3</v>
      </c>
      <c r="B9" s="53">
        <v>6771020</v>
      </c>
      <c r="C9" s="53">
        <v>7085979</v>
      </c>
      <c r="D9" s="53">
        <v>7139872</v>
      </c>
      <c r="E9" s="15">
        <v>100</v>
      </c>
      <c r="F9" s="15">
        <v>100</v>
      </c>
      <c r="G9" s="15">
        <v>100</v>
      </c>
      <c r="H9" s="16">
        <v>9.3855108163873258</v>
      </c>
      <c r="I9" s="16">
        <v>4.6515739135314913</v>
      </c>
      <c r="J9" s="16">
        <v>0.76055827994974301</v>
      </c>
      <c r="K9" s="391"/>
      <c r="L9" s="391"/>
      <c r="M9" s="391"/>
      <c r="O9" s="361"/>
      <c r="P9" s="361"/>
      <c r="Q9" s="361"/>
    </row>
    <row r="10" spans="1:17" x14ac:dyDescent="0.25">
      <c r="A10" s="397" t="s">
        <v>5</v>
      </c>
      <c r="B10" s="397"/>
      <c r="C10" s="397"/>
      <c r="D10" s="397"/>
      <c r="E10" s="397"/>
      <c r="F10" s="397"/>
      <c r="G10" s="397"/>
      <c r="H10" s="397"/>
      <c r="I10" s="397"/>
      <c r="J10" s="397"/>
    </row>
    <row r="11" spans="1:17" x14ac:dyDescent="0.25">
      <c r="A11" s="2" t="s">
        <v>0</v>
      </c>
      <c r="B11" s="136">
        <v>2618189</v>
      </c>
      <c r="C11" s="136">
        <v>2694723</v>
      </c>
      <c r="D11" s="136">
        <v>2677253</v>
      </c>
      <c r="E11" s="6">
        <v>44.550829712067227</v>
      </c>
      <c r="F11" s="6">
        <v>44.465945402746939</v>
      </c>
      <c r="G11" s="6">
        <v>44.190956879016859</v>
      </c>
      <c r="H11" s="6">
        <v>15.1952105482685</v>
      </c>
      <c r="I11" s="6">
        <v>2.9231655927054923</v>
      </c>
      <c r="J11" s="6">
        <v>-0.64830411140588473</v>
      </c>
      <c r="K11" s="391"/>
      <c r="L11" s="391"/>
      <c r="M11" s="391"/>
    </row>
    <row r="12" spans="1:17" x14ac:dyDescent="0.25">
      <c r="A12" s="2" t="s">
        <v>1</v>
      </c>
      <c r="B12" s="136">
        <v>1505465</v>
      </c>
      <c r="C12" s="136">
        <v>1547721</v>
      </c>
      <c r="D12" s="136">
        <v>1518596</v>
      </c>
      <c r="E12" s="6">
        <v>25.616834709975976</v>
      </c>
      <c r="F12" s="6">
        <v>25.539128691403494</v>
      </c>
      <c r="G12" s="6">
        <v>25.066069718718211</v>
      </c>
      <c r="H12" s="6">
        <v>17.22440722626822</v>
      </c>
      <c r="I12" s="6">
        <v>2.8068404114343406</v>
      </c>
      <c r="J12" s="6">
        <v>-1.8817991097878752</v>
      </c>
      <c r="K12" s="391"/>
      <c r="L12" s="391"/>
      <c r="M12" s="391"/>
    </row>
    <row r="13" spans="1:17" x14ac:dyDescent="0.25">
      <c r="A13" s="2" t="s">
        <v>2</v>
      </c>
      <c r="B13" s="136">
        <v>1752009</v>
      </c>
      <c r="C13" s="136">
        <v>1816614</v>
      </c>
      <c r="D13" s="136">
        <v>1861352</v>
      </c>
      <c r="E13" s="6">
        <v>29.812001583158892</v>
      </c>
      <c r="F13" s="6">
        <v>29.976164133332343</v>
      </c>
      <c r="G13" s="6">
        <v>30.723628274455866</v>
      </c>
      <c r="H13" s="6">
        <v>7.8602773324665156</v>
      </c>
      <c r="I13" s="6">
        <v>3.6874810574603214</v>
      </c>
      <c r="J13" s="6">
        <v>2.4627135979354997</v>
      </c>
      <c r="K13" s="391"/>
      <c r="L13" s="391"/>
      <c r="M13" s="391"/>
    </row>
    <row r="14" spans="1:17" x14ac:dyDescent="0.25">
      <c r="A14" s="2" t="s">
        <v>209</v>
      </c>
      <c r="B14" s="106">
        <v>1195</v>
      </c>
      <c r="C14" s="136">
        <v>1137</v>
      </c>
      <c r="D14" s="259">
        <v>1172</v>
      </c>
      <c r="E14" s="6">
        <v>2.0333994797900511E-2</v>
      </c>
      <c r="F14" s="6">
        <v>1.8761772517220981E-2</v>
      </c>
      <c r="G14" s="6">
        <v>1.934512780906689E-2</v>
      </c>
      <c r="H14" s="6">
        <v>34.572072072072075</v>
      </c>
      <c r="I14" s="6">
        <v>-4.8535564853556483</v>
      </c>
      <c r="J14" s="6">
        <v>3.0782761653474053</v>
      </c>
      <c r="K14" s="391"/>
      <c r="L14" s="391"/>
      <c r="M14" s="391"/>
    </row>
    <row r="15" spans="1:17" x14ac:dyDescent="0.25">
      <c r="A15" s="38" t="s">
        <v>3</v>
      </c>
      <c r="B15" s="53">
        <v>5876858</v>
      </c>
      <c r="C15" s="53">
        <v>6060195</v>
      </c>
      <c r="D15" s="53">
        <v>6058373</v>
      </c>
      <c r="E15" s="16">
        <v>100</v>
      </c>
      <c r="F15" s="16">
        <v>100</v>
      </c>
      <c r="G15" s="16">
        <v>100</v>
      </c>
      <c r="H15" s="16">
        <v>13.402351500982091</v>
      </c>
      <c r="I15" s="16">
        <v>3.1196431834834191</v>
      </c>
      <c r="J15" s="16">
        <v>-3.0065039161281115E-2</v>
      </c>
      <c r="K15" s="391"/>
      <c r="L15" s="391"/>
      <c r="M15" s="391"/>
    </row>
    <row r="16" spans="1:17" x14ac:dyDescent="0.25">
      <c r="A16" s="397" t="s">
        <v>3</v>
      </c>
      <c r="B16" s="397"/>
      <c r="C16" s="397"/>
      <c r="D16" s="397"/>
      <c r="E16" s="397"/>
      <c r="F16" s="397"/>
      <c r="G16" s="397"/>
      <c r="H16" s="397"/>
      <c r="I16" s="397"/>
      <c r="J16" s="397"/>
    </row>
    <row r="17" spans="1:13" x14ac:dyDescent="0.25">
      <c r="A17" s="2" t="s">
        <v>0</v>
      </c>
      <c r="B17" s="136">
        <v>5410891</v>
      </c>
      <c r="C17" s="136">
        <v>5672797</v>
      </c>
      <c r="D17" s="136">
        <v>5679233</v>
      </c>
      <c r="E17" s="6">
        <v>42.781018286229518</v>
      </c>
      <c r="F17" s="6">
        <v>43.15169569488431</v>
      </c>
      <c r="G17" s="6">
        <v>43.030213486717358</v>
      </c>
      <c r="H17" s="6">
        <v>13.066401258612581</v>
      </c>
      <c r="I17" s="6">
        <v>4.8403488445803102</v>
      </c>
      <c r="J17" s="6">
        <v>0.11345373366965185</v>
      </c>
      <c r="K17" s="391"/>
      <c r="L17" s="391"/>
      <c r="M17" s="391"/>
    </row>
    <row r="18" spans="1:13" x14ac:dyDescent="0.25">
      <c r="A18" s="2" t="s">
        <v>1</v>
      </c>
      <c r="B18" s="136">
        <v>3139425</v>
      </c>
      <c r="C18" s="136">
        <v>3238896</v>
      </c>
      <c r="D18" s="136">
        <v>3163958</v>
      </c>
      <c r="E18" s="6">
        <v>24.821752708240862</v>
      </c>
      <c r="F18" s="6">
        <v>24.637556143711471</v>
      </c>
      <c r="G18" s="6">
        <v>23.972566049501278</v>
      </c>
      <c r="H18" s="6">
        <v>15.389619721566042</v>
      </c>
      <c r="I18" s="6">
        <v>3.1684464511813468</v>
      </c>
      <c r="J18" s="6">
        <v>-2.3136896028770297</v>
      </c>
      <c r="K18" s="391"/>
      <c r="L18" s="391"/>
      <c r="M18" s="391"/>
    </row>
    <row r="19" spans="1:13" x14ac:dyDescent="0.25">
      <c r="A19" s="2" t="s">
        <v>2</v>
      </c>
      <c r="B19" s="136">
        <v>4093878</v>
      </c>
      <c r="C19" s="136">
        <v>4230937</v>
      </c>
      <c r="D19" s="136">
        <v>4351143</v>
      </c>
      <c r="E19" s="6">
        <v>32.368101589847718</v>
      </c>
      <c r="F19" s="6">
        <v>32.183789747496114</v>
      </c>
      <c r="G19" s="6">
        <v>32.967587736096732</v>
      </c>
      <c r="H19" s="6">
        <v>5.9782414543112479</v>
      </c>
      <c r="I19" s="6">
        <v>3.3479014274484977</v>
      </c>
      <c r="J19" s="6">
        <v>2.8411200639480096</v>
      </c>
      <c r="K19" s="391"/>
      <c r="L19" s="391"/>
      <c r="M19" s="391"/>
    </row>
    <row r="20" spans="1:13" x14ac:dyDescent="0.25">
      <c r="A20" s="2" t="s">
        <v>209</v>
      </c>
      <c r="B20" s="136">
        <v>3684</v>
      </c>
      <c r="C20" s="136">
        <v>3544</v>
      </c>
      <c r="D20" s="136">
        <v>3911</v>
      </c>
      <c r="E20" s="6">
        <v>2.9127415681903319E-2</v>
      </c>
      <c r="F20" s="6">
        <v>2.6958413908107409E-2</v>
      </c>
      <c r="G20" s="6">
        <v>2.9632727684627765E-2</v>
      </c>
      <c r="H20" s="6">
        <v>18.342434950208801</v>
      </c>
      <c r="I20" s="6">
        <v>-3.8002171552660156</v>
      </c>
      <c r="J20" s="6">
        <v>10.355530474040632</v>
      </c>
      <c r="K20" s="391"/>
      <c r="L20" s="391"/>
      <c r="M20" s="391"/>
    </row>
    <row r="21" spans="1:13" x14ac:dyDescent="0.25">
      <c r="A21" s="240" t="s">
        <v>3</v>
      </c>
      <c r="B21" s="57">
        <v>12647878</v>
      </c>
      <c r="C21" s="57">
        <v>13146174</v>
      </c>
      <c r="D21" s="57">
        <v>13198245</v>
      </c>
      <c r="E21" s="15">
        <v>100</v>
      </c>
      <c r="F21" s="15">
        <v>100</v>
      </c>
      <c r="G21" s="15">
        <v>100</v>
      </c>
      <c r="H21" s="15">
        <v>11.215957920427941</v>
      </c>
      <c r="I21" s="15">
        <v>3.9397596972393312</v>
      </c>
      <c r="J21" s="15">
        <v>0.39609242963009617</v>
      </c>
      <c r="K21" s="391"/>
      <c r="L21" s="391"/>
      <c r="M21" s="391"/>
    </row>
    <row r="22" spans="1:13" x14ac:dyDescent="0.25">
      <c r="A22" s="18" t="s">
        <v>78</v>
      </c>
      <c r="B22" s="18"/>
      <c r="C22" s="18"/>
      <c r="D22" s="18"/>
      <c r="E22" s="18"/>
      <c r="F22" s="260"/>
      <c r="G22" s="260"/>
      <c r="H22" s="260"/>
      <c r="I22" s="260"/>
      <c r="J22" s="260"/>
    </row>
    <row r="23" spans="1:13" x14ac:dyDescent="0.25">
      <c r="A23" s="440" t="s">
        <v>230</v>
      </c>
      <c r="B23" s="440"/>
      <c r="C23" s="440"/>
      <c r="D23" s="440"/>
      <c r="E23" s="440"/>
      <c r="F23" s="440"/>
      <c r="G23" s="440"/>
      <c r="H23" s="440"/>
      <c r="I23" s="440"/>
      <c r="J23" s="440"/>
    </row>
    <row r="24" spans="1:13" x14ac:dyDescent="0.25">
      <c r="A24" s="18"/>
      <c r="B24" s="18"/>
      <c r="C24" s="18"/>
      <c r="D24" s="18"/>
      <c r="E24" s="18"/>
      <c r="F24" s="261"/>
      <c r="G24" s="260"/>
      <c r="H24" s="260"/>
      <c r="I24" s="260"/>
      <c r="J24" s="260"/>
    </row>
    <row r="25" spans="1:13" x14ac:dyDescent="0.25">
      <c r="A25" s="444" t="s">
        <v>97</v>
      </c>
      <c r="B25" s="444"/>
      <c r="C25" s="444"/>
      <c r="D25" s="444"/>
      <c r="E25" s="444"/>
      <c r="F25" s="444"/>
      <c r="G25" s="444"/>
      <c r="H25" s="444"/>
      <c r="I25" s="444"/>
      <c r="J25" s="444"/>
    </row>
  </sheetData>
  <mergeCells count="10">
    <mergeCell ref="A10:J10"/>
    <mergeCell ref="A16:J16"/>
    <mergeCell ref="A23:J23"/>
    <mergeCell ref="A25:J25"/>
    <mergeCell ref="A1:J1"/>
    <mergeCell ref="A2:A3"/>
    <mergeCell ref="B2:D2"/>
    <mergeCell ref="E2:G2"/>
    <mergeCell ref="H2:J2"/>
    <mergeCell ref="A4:J4"/>
  </mergeCells>
  <pageMargins left="0.7" right="0.7" top="0.75" bottom="0.75" header="0.3" footer="0.3"/>
  <pageSetup paperSize="9" orientation="portrait" r:id="rId1"/>
  <headerFooter>
    <oddFooter>&amp;L_x000D_&amp;1#&amp;"Calibri"&amp;10&amp;K000000 CONFIDENZIALE (CONFIDENTIAL)</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B276E-DC8A-4786-A7BE-C09B8F22D8E5}">
  <dimension ref="A1:AT30"/>
  <sheetViews>
    <sheetView zoomScaleNormal="100" workbookViewId="0">
      <selection activeCell="AM1" sqref="AM1"/>
    </sheetView>
  </sheetViews>
  <sheetFormatPr defaultColWidth="8.85546875" defaultRowHeight="15" x14ac:dyDescent="0.25"/>
  <cols>
    <col min="1" max="1" width="14.140625" style="55" customWidth="1"/>
    <col min="2" max="16384" width="8.85546875" style="55"/>
  </cols>
  <sheetData>
    <row r="1" spans="1:46" x14ac:dyDescent="0.25">
      <c r="A1" s="471" t="s">
        <v>303</v>
      </c>
      <c r="B1" s="471"/>
      <c r="C1" s="471"/>
      <c r="D1" s="471"/>
      <c r="E1" s="471"/>
      <c r="F1" s="471"/>
      <c r="G1" s="471"/>
      <c r="H1" s="471"/>
      <c r="I1" s="471"/>
      <c r="J1" s="471"/>
      <c r="K1" s="471"/>
      <c r="L1" s="471"/>
      <c r="M1" s="471"/>
      <c r="N1" s="471"/>
      <c r="O1" s="471"/>
      <c r="P1" s="471"/>
      <c r="Q1" s="471"/>
      <c r="R1" s="471"/>
      <c r="S1" s="471"/>
      <c r="T1" s="471"/>
      <c r="U1" s="471"/>
      <c r="V1" s="471"/>
      <c r="W1" s="471"/>
      <c r="X1" s="471"/>
      <c r="Y1" s="471"/>
      <c r="Z1" s="471"/>
      <c r="AA1" s="471"/>
      <c r="AB1" s="471"/>
      <c r="AC1" s="471"/>
      <c r="AD1" s="471"/>
      <c r="AE1" s="471"/>
      <c r="AF1" s="471"/>
      <c r="AG1" s="471"/>
      <c r="AH1" s="471"/>
      <c r="AI1" s="471"/>
      <c r="AJ1" s="471"/>
      <c r="AK1" s="471"/>
    </row>
    <row r="2" spans="1:46" x14ac:dyDescent="0.25">
      <c r="A2" s="406" t="s">
        <v>48</v>
      </c>
      <c r="B2" s="406" t="s">
        <v>6</v>
      </c>
      <c r="C2" s="406"/>
      <c r="D2" s="406"/>
      <c r="E2" s="406" t="s">
        <v>7</v>
      </c>
      <c r="F2" s="406"/>
      <c r="G2" s="406"/>
      <c r="H2" s="406" t="s">
        <v>8</v>
      </c>
      <c r="I2" s="406"/>
      <c r="J2" s="406"/>
      <c r="K2" s="406" t="s">
        <v>9</v>
      </c>
      <c r="L2" s="406"/>
      <c r="M2" s="406"/>
      <c r="N2" s="406" t="s">
        <v>10</v>
      </c>
      <c r="O2" s="406"/>
      <c r="P2" s="406"/>
      <c r="Q2" s="406" t="s">
        <v>242</v>
      </c>
      <c r="R2" s="406"/>
      <c r="S2" s="406"/>
      <c r="T2" s="397" t="s">
        <v>11</v>
      </c>
      <c r="U2" s="397"/>
      <c r="V2" s="397"/>
      <c r="W2" s="397"/>
      <c r="X2" s="397"/>
      <c r="Y2" s="397"/>
      <c r="Z2" s="406" t="s">
        <v>12</v>
      </c>
      <c r="AA2" s="406"/>
      <c r="AB2" s="406"/>
      <c r="AC2" s="406" t="s">
        <v>13</v>
      </c>
      <c r="AD2" s="406"/>
      <c r="AE2" s="406"/>
      <c r="AF2" s="442" t="s">
        <v>3</v>
      </c>
      <c r="AG2" s="442"/>
      <c r="AH2" s="442"/>
      <c r="AI2" s="442"/>
      <c r="AJ2" s="442"/>
      <c r="AK2" s="442"/>
    </row>
    <row r="3" spans="1:46" x14ac:dyDescent="0.25">
      <c r="A3" s="410"/>
      <c r="B3" s="407"/>
      <c r="C3" s="407"/>
      <c r="D3" s="407"/>
      <c r="E3" s="407"/>
      <c r="F3" s="407"/>
      <c r="G3" s="407"/>
      <c r="H3" s="407"/>
      <c r="I3" s="407"/>
      <c r="J3" s="407"/>
      <c r="K3" s="407"/>
      <c r="L3" s="407"/>
      <c r="M3" s="407"/>
      <c r="N3" s="407"/>
      <c r="O3" s="407"/>
      <c r="P3" s="407"/>
      <c r="Q3" s="407"/>
      <c r="R3" s="407"/>
      <c r="S3" s="407"/>
      <c r="T3" s="27"/>
      <c r="U3" s="27"/>
      <c r="V3" s="277"/>
      <c r="W3" s="472" t="s">
        <v>243</v>
      </c>
      <c r="X3" s="472"/>
      <c r="Y3" s="472"/>
      <c r="Z3" s="407"/>
      <c r="AA3" s="407"/>
      <c r="AB3" s="407"/>
      <c r="AC3" s="407"/>
      <c r="AD3" s="407"/>
      <c r="AE3" s="407"/>
      <c r="AF3" s="473" t="s">
        <v>244</v>
      </c>
      <c r="AG3" s="473"/>
      <c r="AH3" s="473"/>
      <c r="AI3" s="473" t="s">
        <v>245</v>
      </c>
      <c r="AJ3" s="473"/>
      <c r="AK3" s="473"/>
    </row>
    <row r="4" spans="1:46" x14ac:dyDescent="0.25">
      <c r="A4" s="407"/>
      <c r="B4" s="132">
        <v>2022</v>
      </c>
      <c r="C4" s="132">
        <v>2023</v>
      </c>
      <c r="D4" s="132">
        <v>2024</v>
      </c>
      <c r="E4" s="132">
        <v>2022</v>
      </c>
      <c r="F4" s="132">
        <v>2023</v>
      </c>
      <c r="G4" s="132">
        <v>2024</v>
      </c>
      <c r="H4" s="132">
        <v>2022</v>
      </c>
      <c r="I4" s="132">
        <v>2023</v>
      </c>
      <c r="J4" s="132">
        <v>2024</v>
      </c>
      <c r="K4" s="132">
        <v>2022</v>
      </c>
      <c r="L4" s="132">
        <v>2023</v>
      </c>
      <c r="M4" s="132">
        <v>2024</v>
      </c>
      <c r="N4" s="132">
        <v>2022</v>
      </c>
      <c r="O4" s="132">
        <v>2023</v>
      </c>
      <c r="P4" s="132">
        <v>2024</v>
      </c>
      <c r="Q4" s="132">
        <v>2022</v>
      </c>
      <c r="R4" s="132">
        <v>2023</v>
      </c>
      <c r="S4" s="132">
        <v>2024</v>
      </c>
      <c r="T4" s="132">
        <v>2022</v>
      </c>
      <c r="U4" s="132">
        <v>2023</v>
      </c>
      <c r="V4" s="132">
        <v>2024</v>
      </c>
      <c r="W4" s="132">
        <v>2022</v>
      </c>
      <c r="X4" s="132">
        <v>2023</v>
      </c>
      <c r="Y4" s="132">
        <v>2024</v>
      </c>
      <c r="Z4" s="132">
        <v>2022</v>
      </c>
      <c r="AA4" s="132">
        <v>2023</v>
      </c>
      <c r="AB4" s="132">
        <v>2024</v>
      </c>
      <c r="AC4" s="132">
        <v>2022</v>
      </c>
      <c r="AD4" s="132">
        <v>2023</v>
      </c>
      <c r="AE4" s="132">
        <v>2024</v>
      </c>
      <c r="AF4" s="132">
        <v>2022</v>
      </c>
      <c r="AG4" s="132">
        <v>2023</v>
      </c>
      <c r="AH4" s="132">
        <v>2024</v>
      </c>
      <c r="AI4" s="132">
        <v>2022</v>
      </c>
      <c r="AJ4" s="132">
        <v>2023</v>
      </c>
      <c r="AK4" s="132">
        <v>2024</v>
      </c>
    </row>
    <row r="5" spans="1:46" x14ac:dyDescent="0.25">
      <c r="A5" s="32" t="s">
        <v>26</v>
      </c>
      <c r="B5" s="6">
        <v>2.5249076360070739</v>
      </c>
      <c r="C5" s="6">
        <v>-0.89662357180673913</v>
      </c>
      <c r="D5" s="6">
        <v>7.5773764389605018</v>
      </c>
      <c r="E5" s="6">
        <v>15.504565984241585</v>
      </c>
      <c r="F5" s="6">
        <v>0.79775088480420142</v>
      </c>
      <c r="G5" s="6">
        <v>-14.473814613979696</v>
      </c>
      <c r="H5" s="6">
        <v>7.4961336689207627</v>
      </c>
      <c r="I5" s="6">
        <v>0.61496798217157045</v>
      </c>
      <c r="J5" s="6">
        <v>-6.0476070317099841</v>
      </c>
      <c r="K5" s="6">
        <v>13.513753327417923</v>
      </c>
      <c r="L5" s="6">
        <v>1.2487297740952081</v>
      </c>
      <c r="M5" s="6">
        <v>-2.4512169230472294</v>
      </c>
      <c r="N5" s="6">
        <v>19.886683037959703</v>
      </c>
      <c r="O5" s="6">
        <v>4.5063609777766809</v>
      </c>
      <c r="P5" s="6">
        <v>2.0580213240763703</v>
      </c>
      <c r="Q5" s="6">
        <v>19.373237164475807</v>
      </c>
      <c r="R5" s="6">
        <v>-3.522385457081826</v>
      </c>
      <c r="S5" s="6">
        <v>-5.5921557995571822</v>
      </c>
      <c r="T5" s="6">
        <v>-19.535238216216648</v>
      </c>
      <c r="U5" s="6">
        <v>-0.66993752426670428</v>
      </c>
      <c r="V5" s="6">
        <v>2.6089861128878655</v>
      </c>
      <c r="W5" s="107">
        <v>12.381216388534678</v>
      </c>
      <c r="X5" s="107">
        <v>-2.7893163362966327</v>
      </c>
      <c r="Y5" s="107">
        <v>2.7384190654053833</v>
      </c>
      <c r="Z5" s="6">
        <v>-10.569592862611938</v>
      </c>
      <c r="AA5" s="6">
        <v>0.32013103037522334</v>
      </c>
      <c r="AB5" s="6">
        <v>-2.5083487940630795</v>
      </c>
      <c r="AC5" s="6">
        <v>2.7951304113556383</v>
      </c>
      <c r="AD5" s="6">
        <v>44.325050369375418</v>
      </c>
      <c r="AE5" s="6">
        <v>12.108865155659467</v>
      </c>
      <c r="AF5" s="16">
        <v>11.419764897425283</v>
      </c>
      <c r="AG5" s="16">
        <v>4.1682928733119979</v>
      </c>
      <c r="AH5" s="16">
        <v>-5.095541401273886E-3</v>
      </c>
      <c r="AI5" s="52">
        <v>640550</v>
      </c>
      <c r="AJ5" s="52">
        <v>667250</v>
      </c>
      <c r="AK5" s="52">
        <v>667216</v>
      </c>
      <c r="AN5" s="361"/>
      <c r="AO5" s="392"/>
      <c r="AP5" s="361"/>
      <c r="AQ5" s="16"/>
      <c r="AR5" s="16"/>
      <c r="AS5" s="297"/>
      <c r="AT5" s="297"/>
    </row>
    <row r="6" spans="1:46" x14ac:dyDescent="0.25">
      <c r="A6" s="32" t="s">
        <v>27</v>
      </c>
      <c r="B6" s="6">
        <v>-5.2478134110787176</v>
      </c>
      <c r="C6" s="6">
        <v>3.8681318681318682</v>
      </c>
      <c r="D6" s="6">
        <v>-0.84638171815488783</v>
      </c>
      <c r="E6" s="6">
        <v>-3.1914893617021276</v>
      </c>
      <c r="F6" s="6">
        <v>3.5502958579881656</v>
      </c>
      <c r="G6" s="6">
        <v>1.5510204081632653</v>
      </c>
      <c r="H6" s="6">
        <v>3.2004197271773345</v>
      </c>
      <c r="I6" s="6">
        <v>10.320284697508896</v>
      </c>
      <c r="J6" s="6">
        <v>-4.5161290322580641</v>
      </c>
      <c r="K6" s="6">
        <v>7.0974057758198734</v>
      </c>
      <c r="L6" s="6">
        <v>11.3345521023766</v>
      </c>
      <c r="M6" s="6">
        <v>-6.6912972085385878</v>
      </c>
      <c r="N6" s="6">
        <v>13.045275997519123</v>
      </c>
      <c r="O6" s="6">
        <v>3.9136795903438188</v>
      </c>
      <c r="P6" s="6">
        <v>-1.5076850874105363</v>
      </c>
      <c r="Q6" s="6">
        <v>8.314436885865458</v>
      </c>
      <c r="R6" s="6">
        <v>6.2456385205861835</v>
      </c>
      <c r="S6" s="6">
        <v>-1.2151067323481117</v>
      </c>
      <c r="T6" s="6">
        <v>-27.44505955376615</v>
      </c>
      <c r="U6" s="6">
        <v>-2.1865391185514178</v>
      </c>
      <c r="V6" s="6">
        <v>5.0820817324484802</v>
      </c>
      <c r="W6" s="107">
        <v>6.7901234567901234</v>
      </c>
      <c r="X6" s="107">
        <v>-7.4913294797687868</v>
      </c>
      <c r="Y6" s="107">
        <v>1.8995251187203199</v>
      </c>
      <c r="Z6" s="6">
        <v>-8.1474296799224053</v>
      </c>
      <c r="AA6" s="6">
        <v>-1.2671594508975714</v>
      </c>
      <c r="AB6" s="6">
        <v>-5.2406417112299462</v>
      </c>
      <c r="AC6" s="6">
        <v>6.9060773480662991</v>
      </c>
      <c r="AD6" s="6">
        <v>17.990956072351423</v>
      </c>
      <c r="AE6" s="6">
        <v>18.14946619217082</v>
      </c>
      <c r="AF6" s="16">
        <v>6.2483750758297942</v>
      </c>
      <c r="AG6" s="16">
        <v>4.9456226209896679</v>
      </c>
      <c r="AH6" s="16">
        <v>0.90416850177465735</v>
      </c>
      <c r="AI6" s="53">
        <v>36780</v>
      </c>
      <c r="AJ6" s="53">
        <v>38599</v>
      </c>
      <c r="AK6" s="53">
        <v>38948</v>
      </c>
      <c r="AN6" s="361"/>
      <c r="AO6" s="361"/>
      <c r="AP6" s="361"/>
      <c r="AQ6" s="16"/>
      <c r="AR6" s="16"/>
      <c r="AS6" s="297"/>
      <c r="AT6" s="297"/>
    </row>
    <row r="7" spans="1:46" x14ac:dyDescent="0.25">
      <c r="A7" s="32" t="s">
        <v>28</v>
      </c>
      <c r="B7" s="6">
        <v>-0.87985979469938114</v>
      </c>
      <c r="C7" s="6">
        <v>2.4410926280085161</v>
      </c>
      <c r="D7" s="6">
        <v>4.3149756071787104</v>
      </c>
      <c r="E7" s="6">
        <v>16.231574346147308</v>
      </c>
      <c r="F7" s="6">
        <v>-5.1903349142343771</v>
      </c>
      <c r="G7" s="6">
        <v>-7.4462165661240114</v>
      </c>
      <c r="H7" s="6">
        <v>12.258106855450645</v>
      </c>
      <c r="I7" s="6">
        <v>7.4638644900106685</v>
      </c>
      <c r="J7" s="6">
        <v>-0.71671426628586976</v>
      </c>
      <c r="K7" s="6">
        <v>19.544750032977181</v>
      </c>
      <c r="L7" s="6">
        <v>2.9275256374006053</v>
      </c>
      <c r="M7" s="6">
        <v>-0.16616638078902229</v>
      </c>
      <c r="N7" s="6">
        <v>38.912245741087268</v>
      </c>
      <c r="O7" s="6">
        <v>8.9648536589632783</v>
      </c>
      <c r="P7" s="6">
        <v>-1.3319333262690773</v>
      </c>
      <c r="Q7" s="6">
        <v>15.621737639543301</v>
      </c>
      <c r="R7" s="6">
        <v>-0.70540886693014238</v>
      </c>
      <c r="S7" s="6">
        <v>-3.9895040996845035</v>
      </c>
      <c r="T7" s="6">
        <v>-21.509674286699486</v>
      </c>
      <c r="U7" s="6">
        <v>-2.0296332771475285</v>
      </c>
      <c r="V7" s="6">
        <v>0.65404541588267129</v>
      </c>
      <c r="W7" s="107">
        <v>13.368399654418864</v>
      </c>
      <c r="X7" s="107">
        <v>-3.2303037095147369</v>
      </c>
      <c r="Y7" s="107">
        <v>2.0966419448832396</v>
      </c>
      <c r="Z7" s="6">
        <v>-2.456463259238284</v>
      </c>
      <c r="AA7" s="6">
        <v>-3.0277959213295591</v>
      </c>
      <c r="AB7" s="6">
        <v>0.81426155158736102</v>
      </c>
      <c r="AC7" s="6">
        <v>14.473969936543426</v>
      </c>
      <c r="AD7" s="6">
        <v>31.749728630294342</v>
      </c>
      <c r="AE7" s="6">
        <v>3.2398519656150677</v>
      </c>
      <c r="AF7" s="16">
        <v>16.397625607157256</v>
      </c>
      <c r="AG7" s="16">
        <v>5.6776027178022543</v>
      </c>
      <c r="AH7" s="16">
        <v>-0.96685864344215922</v>
      </c>
      <c r="AI7" s="53">
        <v>1940097</v>
      </c>
      <c r="AJ7" s="53">
        <v>2050248</v>
      </c>
      <c r="AK7" s="53">
        <v>2030425</v>
      </c>
      <c r="AN7" s="361"/>
      <c r="AO7" s="361"/>
      <c r="AP7" s="361"/>
      <c r="AQ7" s="16"/>
      <c r="AR7" s="16"/>
      <c r="AS7" s="297"/>
      <c r="AT7" s="297"/>
    </row>
    <row r="8" spans="1:46" x14ac:dyDescent="0.25">
      <c r="A8" s="278" t="s">
        <v>56</v>
      </c>
      <c r="B8" s="107">
        <v>-5.6887823074873438</v>
      </c>
      <c r="C8" s="107">
        <v>5.4880632857748264</v>
      </c>
      <c r="D8" s="107">
        <v>0.54011829036937842</v>
      </c>
      <c r="E8" s="107">
        <v>12.34314980793854</v>
      </c>
      <c r="F8" s="107">
        <v>-2.5529974925917482</v>
      </c>
      <c r="G8" s="107">
        <v>-13.216374269005849</v>
      </c>
      <c r="H8" s="107">
        <v>-2.5017182130584192</v>
      </c>
      <c r="I8" s="107">
        <v>-1.0291837022416466</v>
      </c>
      <c r="J8" s="107">
        <v>1.7378917378917378</v>
      </c>
      <c r="K8" s="107">
        <v>16.803132787468851</v>
      </c>
      <c r="L8" s="107">
        <v>1.3486741846997865</v>
      </c>
      <c r="M8" s="107">
        <v>1.9397037816705511</v>
      </c>
      <c r="N8" s="107">
        <v>12.997933330178114</v>
      </c>
      <c r="O8" s="107">
        <v>2.5018847904392261</v>
      </c>
      <c r="P8" s="107">
        <v>2.5715764526410418</v>
      </c>
      <c r="Q8" s="107">
        <v>18.295087138238308</v>
      </c>
      <c r="R8" s="107">
        <v>1.4932337844143724</v>
      </c>
      <c r="S8" s="107">
        <v>3.0870279146141213</v>
      </c>
      <c r="T8" s="107">
        <v>-48.439975957597945</v>
      </c>
      <c r="U8" s="107">
        <v>-7.6520889323234798</v>
      </c>
      <c r="V8" s="107">
        <v>-1.354569024816128</v>
      </c>
      <c r="W8" s="107">
        <v>13.796430294259526</v>
      </c>
      <c r="X8" s="107">
        <v>10.428147520135651</v>
      </c>
      <c r="Y8" s="107">
        <v>6.9865642994241846</v>
      </c>
      <c r="Z8" s="107">
        <v>-13.667749796913078</v>
      </c>
      <c r="AA8" s="107">
        <v>2.7052458245118793</v>
      </c>
      <c r="AB8" s="107">
        <v>5.6115437471369676</v>
      </c>
      <c r="AC8" s="107">
        <v>31.84399442837244</v>
      </c>
      <c r="AD8" s="107">
        <v>33.864282811865095</v>
      </c>
      <c r="AE8" s="107">
        <v>4.1403593977659057</v>
      </c>
      <c r="AF8" s="353">
        <v>8.4063494885628085</v>
      </c>
      <c r="AG8" s="353">
        <v>3.5584507439278776</v>
      </c>
      <c r="AH8" s="353">
        <v>1.2476739121827614</v>
      </c>
      <c r="AI8" s="282">
        <v>195113</v>
      </c>
      <c r="AJ8" s="282">
        <v>202056</v>
      </c>
      <c r="AK8" s="282">
        <v>204577</v>
      </c>
      <c r="AN8" s="361"/>
      <c r="AO8" s="361"/>
      <c r="AP8" s="361"/>
      <c r="AQ8" s="16"/>
      <c r="AR8" s="16"/>
      <c r="AS8" s="297"/>
      <c r="AT8" s="297"/>
    </row>
    <row r="9" spans="1:46" x14ac:dyDescent="0.25">
      <c r="A9" s="278" t="s">
        <v>326</v>
      </c>
      <c r="B9" s="107">
        <v>-2.0414454529885258</v>
      </c>
      <c r="C9" s="107">
        <v>2.4930941641316129</v>
      </c>
      <c r="D9" s="107">
        <v>3.5105076419213974</v>
      </c>
      <c r="E9" s="107">
        <v>4.5989698307579108</v>
      </c>
      <c r="F9" s="107">
        <v>-4.9712744753194986</v>
      </c>
      <c r="G9" s="107">
        <v>-7.8346699568167795</v>
      </c>
      <c r="H9" s="107">
        <v>-0.82788671023965132</v>
      </c>
      <c r="I9" s="107">
        <v>7.0591681312243706</v>
      </c>
      <c r="J9" s="107">
        <v>-4.1997264021887828</v>
      </c>
      <c r="K9" s="107">
        <v>8.666894742844109</v>
      </c>
      <c r="L9" s="107">
        <v>2.4871445062440967</v>
      </c>
      <c r="M9" s="107">
        <v>0.27646938357567069</v>
      </c>
      <c r="N9" s="107">
        <v>15.40376569037657</v>
      </c>
      <c r="O9" s="107">
        <v>2.9004948969417906E-2</v>
      </c>
      <c r="P9" s="107">
        <v>1.5712499320393629</v>
      </c>
      <c r="Q9" s="107">
        <v>13.633062173155142</v>
      </c>
      <c r="R9" s="107">
        <v>0.19175455417066153</v>
      </c>
      <c r="S9" s="107">
        <v>-3.8596491228070176</v>
      </c>
      <c r="T9" s="107">
        <v>-47.642971324177083</v>
      </c>
      <c r="U9" s="107">
        <v>-7.6590376644440434</v>
      </c>
      <c r="V9" s="107">
        <v>-1.8149882903981265</v>
      </c>
      <c r="W9" s="107">
        <v>8.3952451708766702</v>
      </c>
      <c r="X9" s="107">
        <v>-12.617608573742912</v>
      </c>
      <c r="Y9" s="107">
        <v>-2.1463205932686824</v>
      </c>
      <c r="Z9" s="107">
        <v>-17.216981132075471</v>
      </c>
      <c r="AA9" s="107">
        <v>-2.9558404558404558</v>
      </c>
      <c r="AB9" s="107">
        <v>7.2660550458715596</v>
      </c>
      <c r="AC9" s="107">
        <v>21.204471691309053</v>
      </c>
      <c r="AD9" s="107">
        <v>58.38540117028662</v>
      </c>
      <c r="AE9" s="107">
        <v>6.9380087664370693</v>
      </c>
      <c r="AF9" s="353">
        <v>8.6296874502182437</v>
      </c>
      <c r="AG9" s="353">
        <v>2.527012283109844</v>
      </c>
      <c r="AH9" s="353">
        <v>0.64307209959607747</v>
      </c>
      <c r="AI9" s="282">
        <v>170478</v>
      </c>
      <c r="AJ9" s="282">
        <v>174786</v>
      </c>
      <c r="AK9" s="282">
        <v>175910</v>
      </c>
      <c r="AN9" s="361"/>
      <c r="AO9" s="361"/>
      <c r="AP9" s="361"/>
      <c r="AQ9" s="16"/>
      <c r="AR9" s="16"/>
      <c r="AS9" s="297"/>
      <c r="AT9" s="297"/>
    </row>
    <row r="10" spans="1:46" x14ac:dyDescent="0.25">
      <c r="A10" s="32" t="s">
        <v>29</v>
      </c>
      <c r="B10" s="6">
        <v>-3.363402910383881</v>
      </c>
      <c r="C10" s="6">
        <v>4.7968820266826562</v>
      </c>
      <c r="D10" s="6">
        <v>14.470553048724986</v>
      </c>
      <c r="E10" s="6">
        <v>13.164615126317743</v>
      </c>
      <c r="F10" s="6">
        <v>-8.1138484363409198</v>
      </c>
      <c r="G10" s="6">
        <v>-10.888556520556794</v>
      </c>
      <c r="H10" s="6">
        <v>8.6518059958563196</v>
      </c>
      <c r="I10" s="6">
        <v>5.7435614675948257</v>
      </c>
      <c r="J10" s="6">
        <v>3.902057487996176</v>
      </c>
      <c r="K10" s="6">
        <v>16.867079326366486</v>
      </c>
      <c r="L10" s="6">
        <v>5.6227711002509579</v>
      </c>
      <c r="M10" s="6">
        <v>-0.53522077857116068</v>
      </c>
      <c r="N10" s="6">
        <v>24.962554812299643</v>
      </c>
      <c r="O10" s="6">
        <v>4.3713831685477356</v>
      </c>
      <c r="P10" s="6">
        <v>0.11120291413991822</v>
      </c>
      <c r="Q10" s="6">
        <v>9.827960726388044</v>
      </c>
      <c r="R10" s="6">
        <v>-3.2744994106059284</v>
      </c>
      <c r="S10" s="6">
        <v>0.45966858058922638</v>
      </c>
      <c r="T10" s="6">
        <v>-16.524147208884628</v>
      </c>
      <c r="U10" s="6">
        <v>-7.1352928120739403</v>
      </c>
      <c r="V10" s="6">
        <v>-0.49848746611309525</v>
      </c>
      <c r="W10" s="107">
        <v>15.860199034622491</v>
      </c>
      <c r="X10" s="107">
        <v>-7.8865029360078855</v>
      </c>
      <c r="Y10" s="107">
        <v>-0.70075845702852357</v>
      </c>
      <c r="Z10" s="6">
        <v>-15.376352537399459</v>
      </c>
      <c r="AA10" s="6">
        <v>-3.8452012383900924</v>
      </c>
      <c r="AB10" s="6">
        <v>1.4971987893618393</v>
      </c>
      <c r="AC10" s="6">
        <v>22.901793339026476</v>
      </c>
      <c r="AD10" s="6">
        <v>76.910462902486145</v>
      </c>
      <c r="AE10" s="6">
        <v>2.7894079479666622</v>
      </c>
      <c r="AF10" s="16">
        <v>12.655932594498967</v>
      </c>
      <c r="AG10" s="16">
        <v>5.2222977124954806</v>
      </c>
      <c r="AH10" s="16">
        <v>0.3983720465153881</v>
      </c>
      <c r="AI10" s="53">
        <v>893419</v>
      </c>
      <c r="AJ10" s="53">
        <v>940076</v>
      </c>
      <c r="AK10" s="53">
        <v>943821</v>
      </c>
      <c r="AN10" s="361"/>
      <c r="AO10" s="361"/>
      <c r="AP10" s="361"/>
      <c r="AQ10" s="16"/>
      <c r="AR10" s="16"/>
      <c r="AS10" s="297"/>
      <c r="AT10" s="297"/>
    </row>
    <row r="11" spans="1:46" x14ac:dyDescent="0.25">
      <c r="A11" s="32" t="s">
        <v>203</v>
      </c>
      <c r="B11" s="6">
        <v>2.6353440716296674</v>
      </c>
      <c r="C11" s="6">
        <v>8.1302275384477021</v>
      </c>
      <c r="D11" s="6">
        <v>6.3129002744739244</v>
      </c>
      <c r="E11" s="6">
        <v>7.4947589098532497</v>
      </c>
      <c r="F11" s="6">
        <v>-4.8269137006338374</v>
      </c>
      <c r="G11" s="6">
        <v>-7.4965846994535523</v>
      </c>
      <c r="H11" s="6">
        <v>2.8508980328803575</v>
      </c>
      <c r="I11" s="6">
        <v>-2.8365517878591886</v>
      </c>
      <c r="J11" s="6">
        <v>-4.9353366298972992</v>
      </c>
      <c r="K11" s="6">
        <v>15.073245952197379</v>
      </c>
      <c r="L11" s="6">
        <v>4</v>
      </c>
      <c r="M11" s="6">
        <v>-0.76665378172915866</v>
      </c>
      <c r="N11" s="6">
        <v>18.687030738625428</v>
      </c>
      <c r="O11" s="6">
        <v>10.892133008921331</v>
      </c>
      <c r="P11" s="6">
        <v>3.3862356468953414</v>
      </c>
      <c r="Q11" s="6">
        <v>6.259232684759211</v>
      </c>
      <c r="R11" s="6">
        <v>-5.8666984429615505</v>
      </c>
      <c r="S11" s="6">
        <v>0.62871851132959189</v>
      </c>
      <c r="T11" s="6">
        <v>-21.387876610378278</v>
      </c>
      <c r="U11" s="6">
        <v>-9.2690499223829566</v>
      </c>
      <c r="V11" s="6">
        <v>1.9117756453172656</v>
      </c>
      <c r="W11" s="107">
        <v>14.149431712316005</v>
      </c>
      <c r="X11" s="107">
        <v>-8.2691303212326979</v>
      </c>
      <c r="Y11" s="107">
        <v>1.815011210363358</v>
      </c>
      <c r="Z11" s="6">
        <v>-7.0245652773944247</v>
      </c>
      <c r="AA11" s="6">
        <v>-0.60115778536440556</v>
      </c>
      <c r="AB11" s="6">
        <v>-1.2170536847606959</v>
      </c>
      <c r="AC11" s="6">
        <v>33.309073265405139</v>
      </c>
      <c r="AD11" s="6">
        <v>50.886260236578707</v>
      </c>
      <c r="AE11" s="6">
        <v>14.39357390968738</v>
      </c>
      <c r="AF11" s="16">
        <v>11.767005274566841</v>
      </c>
      <c r="AG11" s="16">
        <v>6.0146619307600773</v>
      </c>
      <c r="AH11" s="16">
        <v>3.1006323799077995</v>
      </c>
      <c r="AI11" s="53">
        <v>220162</v>
      </c>
      <c r="AJ11" s="53">
        <v>233404</v>
      </c>
      <c r="AK11" s="53">
        <v>240641</v>
      </c>
      <c r="AN11" s="361"/>
      <c r="AO11" s="361"/>
      <c r="AP11" s="361"/>
      <c r="AQ11" s="16"/>
      <c r="AR11" s="16"/>
      <c r="AS11" s="297"/>
      <c r="AT11" s="297"/>
    </row>
    <row r="12" spans="1:46" x14ac:dyDescent="0.25">
      <c r="A12" s="32" t="s">
        <v>30</v>
      </c>
      <c r="B12" s="6">
        <v>-6.0414788097385035</v>
      </c>
      <c r="C12" s="6">
        <v>-0.47984644913627633</v>
      </c>
      <c r="D12" s="6">
        <v>5.1591128254580525</v>
      </c>
      <c r="E12" s="6">
        <v>18.270553553881427</v>
      </c>
      <c r="F12" s="6">
        <v>0.93608064694804471</v>
      </c>
      <c r="G12" s="6">
        <v>-7.6825989134610112E-2</v>
      </c>
      <c r="H12" s="6">
        <v>3.598593799936082</v>
      </c>
      <c r="I12" s="6">
        <v>-3.6340078973346497</v>
      </c>
      <c r="J12" s="6">
        <v>1.4277482553300467</v>
      </c>
      <c r="K12" s="6">
        <v>10.82357881476038</v>
      </c>
      <c r="L12" s="6">
        <v>0.2605030076256335</v>
      </c>
      <c r="M12" s="6">
        <v>-3.4674981103552533</v>
      </c>
      <c r="N12" s="6">
        <v>20.420962199312715</v>
      </c>
      <c r="O12" s="6">
        <v>5.4947563672683168</v>
      </c>
      <c r="P12" s="6">
        <v>0.51395801774507677</v>
      </c>
      <c r="Q12" s="6">
        <v>24.236656356570705</v>
      </c>
      <c r="R12" s="6">
        <v>-3.738695605915523</v>
      </c>
      <c r="S12" s="6">
        <v>-6.4658030859012339</v>
      </c>
      <c r="T12" s="6">
        <v>-26.136462031344703</v>
      </c>
      <c r="U12" s="6">
        <v>-5.5672602957544921</v>
      </c>
      <c r="V12" s="6">
        <v>-2.6667508576961123</v>
      </c>
      <c r="W12" s="107">
        <v>9.3163324149420141</v>
      </c>
      <c r="X12" s="107">
        <v>-7.5845495574702531</v>
      </c>
      <c r="Y12" s="107">
        <v>-0.25052324475169657</v>
      </c>
      <c r="Z12" s="6">
        <v>-6.7604510764323962</v>
      </c>
      <c r="AA12" s="6">
        <v>-5.3264919675035127</v>
      </c>
      <c r="AB12" s="6">
        <v>-1.096844957739209</v>
      </c>
      <c r="AC12" s="6">
        <v>19.694893578149262</v>
      </c>
      <c r="AD12" s="6">
        <v>49.355109516904527</v>
      </c>
      <c r="AE12" s="6">
        <v>5.5135411343893717</v>
      </c>
      <c r="AF12" s="16">
        <v>13.792472599664043</v>
      </c>
      <c r="AG12" s="16">
        <v>4.0010230926629644</v>
      </c>
      <c r="AH12" s="16">
        <v>-0.67491128833924741</v>
      </c>
      <c r="AI12" s="53">
        <v>273680</v>
      </c>
      <c r="AJ12" s="53">
        <v>284630</v>
      </c>
      <c r="AK12" s="53">
        <v>282709</v>
      </c>
      <c r="AN12" s="361"/>
      <c r="AO12" s="361"/>
      <c r="AP12" s="361"/>
      <c r="AQ12" s="16"/>
      <c r="AR12" s="16"/>
      <c r="AS12" s="297"/>
      <c r="AT12" s="297"/>
    </row>
    <row r="13" spans="1:46" x14ac:dyDescent="0.25">
      <c r="A13" s="32" t="s">
        <v>60</v>
      </c>
      <c r="B13" s="6">
        <v>2.5945144551519648</v>
      </c>
      <c r="C13" s="6">
        <v>-11.148333041396626</v>
      </c>
      <c r="D13" s="6">
        <v>11.220541970248314</v>
      </c>
      <c r="E13" s="6">
        <v>12.221201720887514</v>
      </c>
      <c r="F13" s="6">
        <v>-2.8059202591405632</v>
      </c>
      <c r="G13" s="6">
        <v>-10.673734034160914</v>
      </c>
      <c r="H13" s="6">
        <v>12.924125353937708</v>
      </c>
      <c r="I13" s="6">
        <v>1.8210794730131745</v>
      </c>
      <c r="J13" s="6">
        <v>-6.4298683139595552</v>
      </c>
      <c r="K13" s="6">
        <v>17.662039984719215</v>
      </c>
      <c r="L13" s="6">
        <v>0.63446969696969702</v>
      </c>
      <c r="M13" s="6">
        <v>-1.6776673970613936</v>
      </c>
      <c r="N13" s="6">
        <v>17.632756572427503</v>
      </c>
      <c r="O13" s="6">
        <v>6.1965934957222473</v>
      </c>
      <c r="P13" s="6">
        <v>2.9239160963207143</v>
      </c>
      <c r="Q13" s="6">
        <v>8.9702984514986408</v>
      </c>
      <c r="R13" s="6">
        <v>-1.4393334846366159</v>
      </c>
      <c r="S13" s="6">
        <v>-2.353946146703807</v>
      </c>
      <c r="T13" s="6">
        <v>-22.352130197590569</v>
      </c>
      <c r="U13" s="6">
        <v>-4.1256651359428531</v>
      </c>
      <c r="V13" s="6">
        <v>4.0928558757191009</v>
      </c>
      <c r="W13" s="107">
        <v>17.837148671510416</v>
      </c>
      <c r="X13" s="107">
        <v>-3.5434381545546603</v>
      </c>
      <c r="Y13" s="107">
        <v>1.7422504727732917</v>
      </c>
      <c r="Z13" s="6">
        <v>-15.9661157405276</v>
      </c>
      <c r="AA13" s="6">
        <v>-2.3639949597326466</v>
      </c>
      <c r="AB13" s="6">
        <v>1.7142215862862273</v>
      </c>
      <c r="AC13" s="6">
        <v>15.758491289908763</v>
      </c>
      <c r="AD13" s="6">
        <v>59.883172972357144</v>
      </c>
      <c r="AE13" s="6">
        <v>2.9137408338299688</v>
      </c>
      <c r="AF13" s="16">
        <v>10.488539308663578</v>
      </c>
      <c r="AG13" s="16">
        <v>3.9530583925613003</v>
      </c>
      <c r="AH13" s="16">
        <v>1.2237600624174945</v>
      </c>
      <c r="AI13" s="53">
        <v>1040612</v>
      </c>
      <c r="AJ13" s="53">
        <v>1081748</v>
      </c>
      <c r="AK13" s="53">
        <v>1094986</v>
      </c>
      <c r="AN13" s="361"/>
      <c r="AO13" s="361"/>
      <c r="AP13" s="361"/>
      <c r="AQ13" s="16"/>
      <c r="AR13" s="16"/>
      <c r="AS13" s="297"/>
      <c r="AT13" s="297"/>
    </row>
    <row r="14" spans="1:46" x14ac:dyDescent="0.25">
      <c r="A14" s="32" t="s">
        <v>31</v>
      </c>
      <c r="B14" s="6">
        <v>2.2101286708833277</v>
      </c>
      <c r="C14" s="6">
        <v>-3.2229743124982302</v>
      </c>
      <c r="D14" s="6">
        <v>12.174065728249101</v>
      </c>
      <c r="E14" s="6">
        <v>15.93671205244579</v>
      </c>
      <c r="F14" s="6">
        <v>-7.1758680310131471</v>
      </c>
      <c r="G14" s="6">
        <v>-8.7333942503690167</v>
      </c>
      <c r="H14" s="6">
        <v>3.4120019621736524</v>
      </c>
      <c r="I14" s="6">
        <v>1.2965793496020661</v>
      </c>
      <c r="J14" s="6">
        <v>0.78568083667204336</v>
      </c>
      <c r="K14" s="6">
        <v>17.111476515726455</v>
      </c>
      <c r="L14" s="6">
        <v>3.562363868737962</v>
      </c>
      <c r="M14" s="6">
        <v>-3.5962594729889457</v>
      </c>
      <c r="N14" s="6">
        <v>28.453106353383756</v>
      </c>
      <c r="O14" s="6">
        <v>7.1388579549999083</v>
      </c>
      <c r="P14" s="6">
        <v>-0.91537648734322608</v>
      </c>
      <c r="Q14" s="6">
        <v>19.00095602294455</v>
      </c>
      <c r="R14" s="6">
        <v>-1.3794780182027673</v>
      </c>
      <c r="S14" s="6">
        <v>-0.99039615846338525</v>
      </c>
      <c r="T14" s="6">
        <v>-21.012596171333232</v>
      </c>
      <c r="U14" s="6">
        <v>-5.6145400893929098</v>
      </c>
      <c r="V14" s="6">
        <v>5.0665501942484079</v>
      </c>
      <c r="W14" s="107">
        <v>14.136035922807096</v>
      </c>
      <c r="X14" s="107">
        <v>-8.5921936472025067</v>
      </c>
      <c r="Y14" s="107">
        <v>5.0520205892016206</v>
      </c>
      <c r="Z14" s="6">
        <v>-3.9603717599744965</v>
      </c>
      <c r="AA14" s="6">
        <v>-5.1552446123991427</v>
      </c>
      <c r="AB14" s="6">
        <v>-1.9033517297079015</v>
      </c>
      <c r="AC14" s="6">
        <v>20.971174896618827</v>
      </c>
      <c r="AD14" s="6">
        <v>47.99044866155586</v>
      </c>
      <c r="AE14" s="6">
        <v>4.5755630286354831</v>
      </c>
      <c r="AF14" s="16">
        <v>14.684852365282389</v>
      </c>
      <c r="AG14" s="16">
        <v>4.1933909105544966</v>
      </c>
      <c r="AH14" s="16">
        <v>0.98104696514685163</v>
      </c>
      <c r="AI14" s="53">
        <v>770212</v>
      </c>
      <c r="AJ14" s="53">
        <v>802510</v>
      </c>
      <c r="AK14" s="53">
        <v>810383</v>
      </c>
      <c r="AN14" s="361"/>
      <c r="AO14" s="361"/>
      <c r="AP14" s="361"/>
      <c r="AQ14" s="16"/>
      <c r="AR14" s="16"/>
      <c r="AS14" s="297"/>
      <c r="AT14" s="297"/>
    </row>
    <row r="15" spans="1:46" x14ac:dyDescent="0.25">
      <c r="A15" s="32" t="s">
        <v>32</v>
      </c>
      <c r="B15" s="6">
        <v>-1.2676902901480793</v>
      </c>
      <c r="C15" s="6">
        <v>-2.0919807404947699</v>
      </c>
      <c r="D15" s="6">
        <v>5.8730427901192694</v>
      </c>
      <c r="E15" s="6">
        <v>9.6230158730158735</v>
      </c>
      <c r="F15" s="6">
        <v>-3.2880844645550531</v>
      </c>
      <c r="G15" s="6">
        <v>-2.3627573300062386</v>
      </c>
      <c r="H15" s="6">
        <v>5.2300347222222223</v>
      </c>
      <c r="I15" s="6">
        <v>3.6399257578882245</v>
      </c>
      <c r="J15" s="6">
        <v>-3.5618346433190728</v>
      </c>
      <c r="K15" s="6">
        <v>12.456491931230882</v>
      </c>
      <c r="L15" s="6">
        <v>1.3036953667229412</v>
      </c>
      <c r="M15" s="6">
        <v>0.74067215998518654</v>
      </c>
      <c r="N15" s="6">
        <v>20.729480869979362</v>
      </c>
      <c r="O15" s="6">
        <v>5.5886123804201319E-2</v>
      </c>
      <c r="P15" s="6">
        <v>-1.1302405046655277</v>
      </c>
      <c r="Q15" s="6">
        <v>4.6969784505170722</v>
      </c>
      <c r="R15" s="6">
        <v>-4.3427877717691201</v>
      </c>
      <c r="S15" s="6">
        <v>-2.6535910008653016</v>
      </c>
      <c r="T15" s="6">
        <v>-16.681974351124264</v>
      </c>
      <c r="U15" s="6">
        <v>-2.2780857707258013</v>
      </c>
      <c r="V15" s="6">
        <v>10.968015389129796</v>
      </c>
      <c r="W15" s="107">
        <v>8.9643206690986741</v>
      </c>
      <c r="X15" s="107">
        <v>-7.2796309149552929</v>
      </c>
      <c r="Y15" s="107">
        <v>5.7771906649053282</v>
      </c>
      <c r="Z15" s="6">
        <v>-7.6188172693191429</v>
      </c>
      <c r="AA15" s="6">
        <v>-1.8981542086660559</v>
      </c>
      <c r="AB15" s="6">
        <v>1.227648785695223</v>
      </c>
      <c r="AC15" s="6">
        <v>26.874724305249227</v>
      </c>
      <c r="AD15" s="6">
        <v>65.684485006518898</v>
      </c>
      <c r="AE15" s="6">
        <v>5.2407932011331448</v>
      </c>
      <c r="AF15" s="16">
        <v>8.9833951407111829</v>
      </c>
      <c r="AG15" s="16">
        <v>3.717829663040594</v>
      </c>
      <c r="AH15" s="16">
        <v>2.6278259201227896</v>
      </c>
      <c r="AI15" s="53">
        <v>150760</v>
      </c>
      <c r="AJ15" s="53">
        <v>156365</v>
      </c>
      <c r="AK15" s="53">
        <v>160474</v>
      </c>
      <c r="AN15" s="361"/>
      <c r="AO15" s="361"/>
      <c r="AP15" s="361"/>
      <c r="AQ15" s="16"/>
      <c r="AR15" s="16"/>
      <c r="AS15" s="297"/>
      <c r="AT15" s="297"/>
    </row>
    <row r="16" spans="1:46" x14ac:dyDescent="0.25">
      <c r="A16" s="32" t="s">
        <v>33</v>
      </c>
      <c r="B16" s="6">
        <v>-3.8385910917329227</v>
      </c>
      <c r="C16" s="6">
        <v>-3.2005689900426746</v>
      </c>
      <c r="D16" s="6">
        <v>3.8253122703894196</v>
      </c>
      <c r="E16" s="6">
        <v>11.723536940715123</v>
      </c>
      <c r="F16" s="6">
        <v>-7.2563740067274409</v>
      </c>
      <c r="G16" s="6">
        <v>-12.391915687665904</v>
      </c>
      <c r="H16" s="6">
        <v>11.317301016221675</v>
      </c>
      <c r="I16" s="6">
        <v>2.0242685416194148</v>
      </c>
      <c r="J16" s="6">
        <v>3.5680542433168454</v>
      </c>
      <c r="K16" s="6">
        <v>6.6527632950990609</v>
      </c>
      <c r="L16" s="6">
        <v>1.0314822057098163</v>
      </c>
      <c r="M16" s="6">
        <v>-0.82740600958049071</v>
      </c>
      <c r="N16" s="6">
        <v>13.033171342939873</v>
      </c>
      <c r="O16" s="6">
        <v>4.7952182640740633</v>
      </c>
      <c r="P16" s="6">
        <v>6.3712386534200558</v>
      </c>
      <c r="Q16" s="6">
        <v>8.213567379776924</v>
      </c>
      <c r="R16" s="6">
        <v>-8.9486668243722747</v>
      </c>
      <c r="S16" s="6">
        <v>-1.7332887948632298</v>
      </c>
      <c r="T16" s="6">
        <v>-22.178274931504028</v>
      </c>
      <c r="U16" s="6">
        <v>-13.968285043069695</v>
      </c>
      <c r="V16" s="6">
        <v>1.1150301513255205</v>
      </c>
      <c r="W16" s="107">
        <v>9.619290813069469</v>
      </c>
      <c r="X16" s="107">
        <v>-16.226804669507903</v>
      </c>
      <c r="Y16" s="107">
        <v>0.51189686226182585</v>
      </c>
      <c r="Z16" s="6">
        <v>-17.133981201210769</v>
      </c>
      <c r="AA16" s="6">
        <v>-4.373738344708257</v>
      </c>
      <c r="AB16" s="6">
        <v>0.70365902694008853</v>
      </c>
      <c r="AC16" s="6">
        <v>41.142948232574824</v>
      </c>
      <c r="AD16" s="6">
        <v>69.686873535307896</v>
      </c>
      <c r="AE16" s="6">
        <v>9.6043129555060069</v>
      </c>
      <c r="AF16" s="16">
        <v>10.132969782990326</v>
      </c>
      <c r="AG16" s="16">
        <v>4.9226918628903986</v>
      </c>
      <c r="AH16" s="16">
        <v>2.2338658064349297</v>
      </c>
      <c r="AI16" s="53">
        <v>294859</v>
      </c>
      <c r="AJ16" s="53">
        <v>309374</v>
      </c>
      <c r="AK16" s="53">
        <v>316285</v>
      </c>
      <c r="AN16" s="361"/>
      <c r="AO16" s="361"/>
      <c r="AP16" s="361"/>
      <c r="AQ16" s="16"/>
      <c r="AR16" s="16"/>
      <c r="AS16" s="297"/>
      <c r="AT16" s="297"/>
    </row>
    <row r="17" spans="1:46" x14ac:dyDescent="0.25">
      <c r="A17" s="32" t="s">
        <v>34</v>
      </c>
      <c r="B17" s="6">
        <v>-4.6513092434222951</v>
      </c>
      <c r="C17" s="6">
        <v>-4.6576138645249916</v>
      </c>
      <c r="D17" s="6">
        <v>12.117265648812657</v>
      </c>
      <c r="E17" s="6">
        <v>5.459844225511941</v>
      </c>
      <c r="F17" s="6">
        <v>0.28368100560025433</v>
      </c>
      <c r="G17" s="6">
        <v>2.3971517058063259</v>
      </c>
      <c r="H17" s="6">
        <v>9.7057621577441768</v>
      </c>
      <c r="I17" s="6">
        <v>-3.9086821169145622</v>
      </c>
      <c r="J17" s="6">
        <v>-2.9877609791216702</v>
      </c>
      <c r="K17" s="6">
        <v>12.34537623200846</v>
      </c>
      <c r="L17" s="6">
        <v>3.4723643458447597</v>
      </c>
      <c r="M17" s="6">
        <v>3.0380548010232338</v>
      </c>
      <c r="N17" s="6">
        <v>48.683617274805961</v>
      </c>
      <c r="O17" s="6">
        <v>13.97566483096967</v>
      </c>
      <c r="P17" s="6">
        <v>2.5351577347016341</v>
      </c>
      <c r="Q17" s="6">
        <v>12.28780503026899</v>
      </c>
      <c r="R17" s="6">
        <v>-4.3960815645951303</v>
      </c>
      <c r="S17" s="6">
        <v>6.395000272514216E-2</v>
      </c>
      <c r="T17" s="6">
        <v>-13.013022442612327</v>
      </c>
      <c r="U17" s="6">
        <v>9.0865605740042312</v>
      </c>
      <c r="V17" s="6">
        <v>3.186100898348343</v>
      </c>
      <c r="W17" s="107">
        <v>18.036885727871887</v>
      </c>
      <c r="X17" s="107">
        <v>-1.3839976088679808</v>
      </c>
      <c r="Y17" s="107">
        <v>2.5472419155048365</v>
      </c>
      <c r="Z17" s="6">
        <v>-6.0369370027009266</v>
      </c>
      <c r="AA17" s="6">
        <v>0.36124922311995028</v>
      </c>
      <c r="AB17" s="6">
        <v>-1.9468204512907845</v>
      </c>
      <c r="AC17" s="6">
        <v>17.091841907813354</v>
      </c>
      <c r="AD17" s="6">
        <v>0.97503528657897698</v>
      </c>
      <c r="AE17" s="6">
        <v>-14.645647297500927</v>
      </c>
      <c r="AF17" s="16">
        <v>17.073589342837529</v>
      </c>
      <c r="AG17" s="16">
        <v>2.4460982930909534</v>
      </c>
      <c r="AH17" s="16">
        <v>-4.7614311441876698</v>
      </c>
      <c r="AI17" s="53">
        <v>1923594</v>
      </c>
      <c r="AJ17" s="53">
        <v>1970647</v>
      </c>
      <c r="AK17" s="53">
        <v>1876816</v>
      </c>
      <c r="AN17" s="361"/>
      <c r="AO17" s="361"/>
      <c r="AP17" s="361"/>
      <c r="AQ17" s="16"/>
      <c r="AR17" s="16"/>
      <c r="AS17" s="297"/>
      <c r="AT17" s="297"/>
    </row>
    <row r="18" spans="1:46" x14ac:dyDescent="0.25">
      <c r="A18" s="32" t="s">
        <v>35</v>
      </c>
      <c r="B18" s="6">
        <v>-8.2251915745696795</v>
      </c>
      <c r="C18" s="6">
        <v>-10.787563462426048</v>
      </c>
      <c r="D18" s="6">
        <v>6.5045621296209193</v>
      </c>
      <c r="E18" s="6">
        <v>6.9695674880121548</v>
      </c>
      <c r="F18" s="6">
        <v>5.0241888952998091</v>
      </c>
      <c r="G18" s="6">
        <v>-3.7611460930566705</v>
      </c>
      <c r="H18" s="6">
        <v>10.291682002208317</v>
      </c>
      <c r="I18" s="6">
        <v>-0.66324615192091096</v>
      </c>
      <c r="J18" s="6">
        <v>-1.8560510624002688</v>
      </c>
      <c r="K18" s="6">
        <v>10.565030594974614</v>
      </c>
      <c r="L18" s="6">
        <v>1.38357374153665</v>
      </c>
      <c r="M18" s="6">
        <v>1.713124274099884</v>
      </c>
      <c r="N18" s="6">
        <v>8.8512279693879652</v>
      </c>
      <c r="O18" s="6">
        <v>5.7565076433000959</v>
      </c>
      <c r="P18" s="6">
        <v>5.4627764806530381</v>
      </c>
      <c r="Q18" s="6">
        <v>11.734175477138542</v>
      </c>
      <c r="R18" s="6">
        <v>-1.314883995281164</v>
      </c>
      <c r="S18" s="6">
        <v>-3.1579209523572334</v>
      </c>
      <c r="T18" s="6">
        <v>-21.046435578809682</v>
      </c>
      <c r="U18" s="6">
        <v>5.4684437475499799</v>
      </c>
      <c r="V18" s="6">
        <v>1.3845010221148484</v>
      </c>
      <c r="W18" s="107">
        <v>8.8077297472689917</v>
      </c>
      <c r="X18" s="107">
        <v>-4.1119946984758116</v>
      </c>
      <c r="Y18" s="107">
        <v>0.67383116209958882</v>
      </c>
      <c r="Z18" s="6">
        <v>-9.0364963503649633</v>
      </c>
      <c r="AA18" s="6">
        <v>-3.2739528165623497</v>
      </c>
      <c r="AB18" s="6">
        <v>-2.6215364194458268</v>
      </c>
      <c r="AC18" s="6">
        <v>22.757292239955969</v>
      </c>
      <c r="AD18" s="6">
        <v>37.465441231412989</v>
      </c>
      <c r="AE18" s="6">
        <v>9.6129803772354201</v>
      </c>
      <c r="AF18" s="16">
        <v>7.9237645185740364</v>
      </c>
      <c r="AG18" s="16">
        <v>5.1836971703887382</v>
      </c>
      <c r="AH18" s="16">
        <v>2.2820864790665754</v>
      </c>
      <c r="AI18" s="53">
        <v>254876</v>
      </c>
      <c r="AJ18" s="53">
        <v>268088</v>
      </c>
      <c r="AK18" s="53">
        <v>274206</v>
      </c>
      <c r="AN18" s="361"/>
      <c r="AO18" s="361"/>
      <c r="AP18" s="361"/>
      <c r="AQ18" s="16"/>
      <c r="AR18" s="16"/>
      <c r="AS18" s="297"/>
      <c r="AT18" s="297"/>
    </row>
    <row r="19" spans="1:46" x14ac:dyDescent="0.25">
      <c r="A19" s="32" t="s">
        <v>36</v>
      </c>
      <c r="B19" s="6">
        <v>-6.7298676945515155</v>
      </c>
      <c r="C19" s="6">
        <v>-10.543951748017424</v>
      </c>
      <c r="D19" s="6">
        <v>8.8650268447996012</v>
      </c>
      <c r="E19" s="6">
        <v>6.2715584822828481</v>
      </c>
      <c r="F19" s="6">
        <v>5.9604603127766307</v>
      </c>
      <c r="G19" s="6">
        <v>-12.559175717070453</v>
      </c>
      <c r="H19" s="6">
        <v>11.145510835913312</v>
      </c>
      <c r="I19" s="6">
        <v>-5.1333068046159971</v>
      </c>
      <c r="J19" s="6">
        <v>-0.5662751677852349</v>
      </c>
      <c r="K19" s="6">
        <v>10.676291793313069</v>
      </c>
      <c r="L19" s="6">
        <v>3.9821489872983182</v>
      </c>
      <c r="M19" s="6">
        <v>-3.2684054143281611</v>
      </c>
      <c r="N19" s="6">
        <v>17.02914001421464</v>
      </c>
      <c r="O19" s="6">
        <v>1.8583748329891898</v>
      </c>
      <c r="P19" s="6">
        <v>2.1345098974481278</v>
      </c>
      <c r="Q19" s="6">
        <v>18.049645390070921</v>
      </c>
      <c r="R19" s="6">
        <v>-7.1342745569240016</v>
      </c>
      <c r="S19" s="6">
        <v>1.0836163674591621</v>
      </c>
      <c r="T19" s="6">
        <v>-35.805354866128347</v>
      </c>
      <c r="U19" s="6">
        <v>-4.7679191664035363</v>
      </c>
      <c r="V19" s="6">
        <v>12.068965517241379</v>
      </c>
      <c r="W19" s="107">
        <v>-0.23117569352708059</v>
      </c>
      <c r="X19" s="107">
        <v>-5.3955643826547499</v>
      </c>
      <c r="Y19" s="107">
        <v>5.808257522743177</v>
      </c>
      <c r="Z19" s="6">
        <v>-15.223880597014924</v>
      </c>
      <c r="AA19" s="6">
        <v>-11.150234741784038</v>
      </c>
      <c r="AB19" s="6">
        <v>-11.492734478203435</v>
      </c>
      <c r="AC19" s="6">
        <v>23.149905123339661</v>
      </c>
      <c r="AD19" s="6">
        <v>27.241910631741138</v>
      </c>
      <c r="AE19" s="6">
        <v>12.424315814967304</v>
      </c>
      <c r="AF19" s="16">
        <v>6.7901640062186601</v>
      </c>
      <c r="AG19" s="16">
        <v>-1.7838835349600166</v>
      </c>
      <c r="AH19" s="16">
        <v>3.9603340292275573</v>
      </c>
      <c r="AI19" s="53">
        <v>48770</v>
      </c>
      <c r="AJ19" s="53">
        <v>47900</v>
      </c>
      <c r="AK19" s="53">
        <v>49797</v>
      </c>
      <c r="AN19" s="361"/>
      <c r="AO19" s="361"/>
      <c r="AP19" s="361"/>
      <c r="AQ19" s="16"/>
      <c r="AR19" s="16"/>
      <c r="AS19" s="297"/>
      <c r="AT19" s="297"/>
    </row>
    <row r="20" spans="1:46" x14ac:dyDescent="0.25">
      <c r="A20" s="32" t="s">
        <v>37</v>
      </c>
      <c r="B20" s="6">
        <v>-1.0122687489495934</v>
      </c>
      <c r="C20" s="6">
        <v>-2.8523665238742035</v>
      </c>
      <c r="D20" s="6">
        <v>4.4189610668961068</v>
      </c>
      <c r="E20" s="6">
        <v>3.4017089409418042</v>
      </c>
      <c r="F20" s="6">
        <v>3.2050780740856597</v>
      </c>
      <c r="G20" s="6">
        <v>2.5763756456725728</v>
      </c>
      <c r="H20" s="6">
        <v>2.3648733778505733</v>
      </c>
      <c r="I20" s="6">
        <v>2.9010301918840078</v>
      </c>
      <c r="J20" s="6">
        <v>5.5750921008564189</v>
      </c>
      <c r="K20" s="6">
        <v>6.1975170874598966</v>
      </c>
      <c r="L20" s="6">
        <v>6.7552835170031393</v>
      </c>
      <c r="M20" s="6">
        <v>7.5631182636940792</v>
      </c>
      <c r="N20" s="6">
        <v>30.48782897987417</v>
      </c>
      <c r="O20" s="6">
        <v>12.304997122287629</v>
      </c>
      <c r="P20" s="6">
        <v>12.310797628199078</v>
      </c>
      <c r="Q20" s="6">
        <v>16.741218441273325</v>
      </c>
      <c r="R20" s="6">
        <v>4.4016878033873601</v>
      </c>
      <c r="S20" s="6">
        <v>1.8395514826739918</v>
      </c>
      <c r="T20" s="6">
        <v>-17.158097005035781</v>
      </c>
      <c r="U20" s="6">
        <v>-2.7216738171045032</v>
      </c>
      <c r="V20" s="6">
        <v>1.3458354921461337</v>
      </c>
      <c r="W20" s="107">
        <v>7.3885744225797314</v>
      </c>
      <c r="X20" s="107">
        <v>-3.1121775644871024</v>
      </c>
      <c r="Y20" s="107">
        <v>0.24353195634586491</v>
      </c>
      <c r="Z20" s="6">
        <v>-3.9359724300548673</v>
      </c>
      <c r="AA20" s="6">
        <v>-12.607977342459286</v>
      </c>
      <c r="AB20" s="6">
        <v>2.700658960786432</v>
      </c>
      <c r="AC20" s="6">
        <v>26.006019563581638</v>
      </c>
      <c r="AD20" s="6">
        <v>28.174750092558309</v>
      </c>
      <c r="AE20" s="6">
        <v>10.901772236820037</v>
      </c>
      <c r="AF20" s="16">
        <v>12.735904676942353</v>
      </c>
      <c r="AG20" s="16">
        <v>5.9301691677689545</v>
      </c>
      <c r="AH20" s="16">
        <v>6.0956708549178877</v>
      </c>
      <c r="AI20" s="53">
        <v>946516</v>
      </c>
      <c r="AJ20" s="53">
        <v>1002646</v>
      </c>
      <c r="AK20" s="53">
        <v>1063764</v>
      </c>
      <c r="AN20" s="361"/>
      <c r="AO20" s="361"/>
      <c r="AP20" s="361"/>
      <c r="AQ20" s="16"/>
      <c r="AR20" s="16"/>
      <c r="AS20" s="297"/>
      <c r="AT20" s="297"/>
    </row>
    <row r="21" spans="1:46" x14ac:dyDescent="0.25">
      <c r="A21" s="32" t="s">
        <v>204</v>
      </c>
      <c r="B21" s="6">
        <v>-7.1566020929236336</v>
      </c>
      <c r="C21" s="6">
        <v>-4.7348068726106254</v>
      </c>
      <c r="D21" s="6">
        <v>1.5091061448219132</v>
      </c>
      <c r="E21" s="6">
        <v>1.5395476390887615</v>
      </c>
      <c r="F21" s="6">
        <v>-8.0222483688094995E-2</v>
      </c>
      <c r="G21" s="6">
        <v>-1.4879837285232564</v>
      </c>
      <c r="H21" s="6">
        <v>4.6671807634336986</v>
      </c>
      <c r="I21" s="6">
        <v>-3.7641700574337333</v>
      </c>
      <c r="J21" s="6">
        <v>-7.1337845597062965E-2</v>
      </c>
      <c r="K21" s="6">
        <v>-0.73392146613613818</v>
      </c>
      <c r="L21" s="6">
        <v>3.2153027779270325</v>
      </c>
      <c r="M21" s="6">
        <v>1.0276218934479993</v>
      </c>
      <c r="N21" s="6">
        <v>20.193070182912042</v>
      </c>
      <c r="O21" s="6">
        <v>7.4040752675859727</v>
      </c>
      <c r="P21" s="6">
        <v>8.3958614667627849</v>
      </c>
      <c r="Q21" s="6">
        <v>4.3702985397817677</v>
      </c>
      <c r="R21" s="6">
        <v>4.7997907251553773</v>
      </c>
      <c r="S21" s="6">
        <v>2.6958168359442243</v>
      </c>
      <c r="T21" s="6">
        <v>-24.743189811043333</v>
      </c>
      <c r="U21" s="6">
        <v>2.6463625432135882</v>
      </c>
      <c r="V21" s="6">
        <v>0.93625589163959178</v>
      </c>
      <c r="W21" s="107">
        <v>8.9956834532374099</v>
      </c>
      <c r="X21" s="107">
        <v>3.6857112683493503</v>
      </c>
      <c r="Y21" s="107">
        <v>3.0199633326543083</v>
      </c>
      <c r="Z21" s="6">
        <v>-18.215413959587533</v>
      </c>
      <c r="AA21" s="6">
        <v>-2.9225275125719699</v>
      </c>
      <c r="AB21" s="6">
        <v>-1.4339339339339339</v>
      </c>
      <c r="AC21" s="6">
        <v>27.262169747411207</v>
      </c>
      <c r="AD21" s="6">
        <v>25.077313054499367</v>
      </c>
      <c r="AE21" s="6">
        <v>0.49247106985793321</v>
      </c>
      <c r="AF21" s="16">
        <v>2.4118192186408693</v>
      </c>
      <c r="AG21" s="16">
        <v>1.9805912495212383</v>
      </c>
      <c r="AH21" s="16">
        <v>2.3168290381225978</v>
      </c>
      <c r="AI21" s="53">
        <v>1130521</v>
      </c>
      <c r="AJ21" s="53">
        <v>1152912</v>
      </c>
      <c r="AK21" s="53">
        <v>1179623</v>
      </c>
      <c r="AN21" s="361"/>
      <c r="AO21" s="361"/>
      <c r="AP21" s="361"/>
      <c r="AQ21" s="16"/>
      <c r="AR21" s="16"/>
      <c r="AS21" s="297"/>
      <c r="AT21" s="297"/>
    </row>
    <row r="22" spans="1:46" x14ac:dyDescent="0.25">
      <c r="A22" s="32" t="s">
        <v>38</v>
      </c>
      <c r="B22" s="6">
        <v>-0.53290409289096563</v>
      </c>
      <c r="C22" s="6">
        <v>-3.8665786827551534</v>
      </c>
      <c r="D22" s="6">
        <v>-1.2535342474708679</v>
      </c>
      <c r="E22" s="6">
        <v>-7.2367612728836459</v>
      </c>
      <c r="F22" s="6">
        <v>-1.0993377483443709</v>
      </c>
      <c r="G22" s="6">
        <v>-1.2186955939466988</v>
      </c>
      <c r="H22" s="6">
        <v>3.2186904642534846</v>
      </c>
      <c r="I22" s="6">
        <v>1.9331649504565767</v>
      </c>
      <c r="J22" s="6">
        <v>-7.4811779281425714</v>
      </c>
      <c r="K22" s="6">
        <v>6.8225373706400916</v>
      </c>
      <c r="L22" s="6">
        <v>11.804808037316111</v>
      </c>
      <c r="M22" s="6">
        <v>-5.9370988446726569</v>
      </c>
      <c r="N22" s="6">
        <v>27.282680096343331</v>
      </c>
      <c r="O22" s="6">
        <v>10.063650438671942</v>
      </c>
      <c r="P22" s="6">
        <v>-1.6411378555798686</v>
      </c>
      <c r="Q22" s="6">
        <v>-3.9125106062034503</v>
      </c>
      <c r="R22" s="6">
        <v>-0.91248037676609117</v>
      </c>
      <c r="S22" s="6">
        <v>-4.8024556886820475</v>
      </c>
      <c r="T22" s="6">
        <v>-29.524805542845939</v>
      </c>
      <c r="U22" s="6">
        <v>-0.45581819365761539</v>
      </c>
      <c r="V22" s="6">
        <v>0.46444691567998952</v>
      </c>
      <c r="W22" s="107">
        <v>-2.4341688534974213</v>
      </c>
      <c r="X22" s="107">
        <v>-5.7874234835837504</v>
      </c>
      <c r="Y22" s="107">
        <v>0.51191179366016937</v>
      </c>
      <c r="Z22" s="6">
        <v>-22.925659472422062</v>
      </c>
      <c r="AA22" s="6">
        <v>-10.267579340385812</v>
      </c>
      <c r="AB22" s="6">
        <v>-3.3287101248266295</v>
      </c>
      <c r="AC22" s="6">
        <v>34.858142732158484</v>
      </c>
      <c r="AD22" s="6">
        <v>11.195551436515291</v>
      </c>
      <c r="AE22" s="6">
        <v>4.1173528921486913</v>
      </c>
      <c r="AF22" s="16">
        <v>4.7597580936000226</v>
      </c>
      <c r="AG22" s="16">
        <v>1.2326962416667218</v>
      </c>
      <c r="AH22" s="16">
        <v>-1.6911577171332719</v>
      </c>
      <c r="AI22" s="53">
        <v>151051</v>
      </c>
      <c r="AJ22" s="53">
        <v>152913</v>
      </c>
      <c r="AK22" s="53">
        <v>150327</v>
      </c>
      <c r="AN22" s="361"/>
      <c r="AO22" s="361"/>
      <c r="AP22" s="361"/>
      <c r="AQ22" s="16"/>
      <c r="AR22" s="16"/>
      <c r="AS22" s="297"/>
      <c r="AT22" s="297"/>
    </row>
    <row r="23" spans="1:46" x14ac:dyDescent="0.25">
      <c r="A23" s="32" t="s">
        <v>39</v>
      </c>
      <c r="B23" s="6">
        <v>-5.4542342419444561</v>
      </c>
      <c r="C23" s="6">
        <v>-2.8314867115649212</v>
      </c>
      <c r="D23" s="6">
        <v>-2.1622074824862123</v>
      </c>
      <c r="E23" s="6">
        <v>-2.798396041293405</v>
      </c>
      <c r="F23" s="6">
        <v>9.0406389888528054</v>
      </c>
      <c r="G23" s="6">
        <v>4.6204620462046204</v>
      </c>
      <c r="H23" s="6">
        <v>3.4695556774547449</v>
      </c>
      <c r="I23" s="6">
        <v>-1.6699801192842942</v>
      </c>
      <c r="J23" s="6">
        <v>1.8915397403064205</v>
      </c>
      <c r="K23" s="6">
        <v>2.9310486185127491</v>
      </c>
      <c r="L23" s="6">
        <v>1.748377075948863</v>
      </c>
      <c r="M23" s="6">
        <v>2.8573665257554408</v>
      </c>
      <c r="N23" s="6">
        <v>11.814446366782008</v>
      </c>
      <c r="O23" s="6">
        <v>5.1525056573119548</v>
      </c>
      <c r="P23" s="6">
        <v>2.5291077307925764</v>
      </c>
      <c r="Q23" s="6">
        <v>0.56258007018325629</v>
      </c>
      <c r="R23" s="6">
        <v>1.93862855876814</v>
      </c>
      <c r="S23" s="6">
        <v>5.327646163877418</v>
      </c>
      <c r="T23" s="6">
        <v>-19.330166775422249</v>
      </c>
      <c r="U23" s="6">
        <v>2.2015670609924718</v>
      </c>
      <c r="V23" s="6">
        <v>-5.3891135396780063</v>
      </c>
      <c r="W23" s="107">
        <v>0.36438469961862324</v>
      </c>
      <c r="X23" s="107">
        <v>-1.4353166914351285</v>
      </c>
      <c r="Y23" s="107">
        <v>-4.4908008244904192</v>
      </c>
      <c r="Z23" s="6">
        <v>-11.630540278227111</v>
      </c>
      <c r="AA23" s="6">
        <v>-12.246018671059858</v>
      </c>
      <c r="AB23" s="6">
        <v>0.85523571130579878</v>
      </c>
      <c r="AC23" s="6">
        <v>11.948111060537096</v>
      </c>
      <c r="AD23" s="6">
        <v>29.746899776377312</v>
      </c>
      <c r="AE23" s="6">
        <v>2.7929021896666533</v>
      </c>
      <c r="AF23" s="16">
        <v>0.29194806093983044</v>
      </c>
      <c r="AG23" s="16">
        <v>2.2850633828948164</v>
      </c>
      <c r="AH23" s="16">
        <v>-2.5591054942026421E-2</v>
      </c>
      <c r="AI23" s="53">
        <v>347649</v>
      </c>
      <c r="AJ23" s="53">
        <v>355593</v>
      </c>
      <c r="AK23" s="53">
        <v>355502</v>
      </c>
      <c r="AN23" s="361"/>
      <c r="AO23" s="361"/>
      <c r="AP23" s="361"/>
      <c r="AQ23" s="16"/>
      <c r="AR23" s="16"/>
      <c r="AS23" s="297"/>
      <c r="AT23" s="297"/>
    </row>
    <row r="24" spans="1:46" x14ac:dyDescent="0.25">
      <c r="A24" s="32" t="s">
        <v>40</v>
      </c>
      <c r="B24" s="6">
        <v>-2.9869191960289689</v>
      </c>
      <c r="C24" s="6">
        <v>-2.1058867319175261</v>
      </c>
      <c r="D24" s="6">
        <v>-2.829693574817655</v>
      </c>
      <c r="E24" s="6">
        <v>2.5932443662316076</v>
      </c>
      <c r="F24" s="6">
        <v>6.2179868969624774</v>
      </c>
      <c r="G24" s="6">
        <v>5.2214870472131887</v>
      </c>
      <c r="H24" s="6">
        <v>1.1751221724016323</v>
      </c>
      <c r="I24" s="6">
        <v>-8.6793063526248293</v>
      </c>
      <c r="J24" s="6">
        <v>1.2405087449050534</v>
      </c>
      <c r="K24" s="6">
        <v>1.9185837526959022</v>
      </c>
      <c r="L24" s="6">
        <v>1.4122176666813619</v>
      </c>
      <c r="M24" s="6">
        <v>1.2012751775105057</v>
      </c>
      <c r="N24" s="6">
        <v>19.028687246647959</v>
      </c>
      <c r="O24" s="6">
        <v>12.788001833780863</v>
      </c>
      <c r="P24" s="6">
        <v>-8.0131927347052545E-2</v>
      </c>
      <c r="Q24" s="6">
        <v>3.0331560022232558</v>
      </c>
      <c r="R24" s="6">
        <v>7.7064502989001799E-3</v>
      </c>
      <c r="S24" s="6">
        <v>-0.47776309995596655</v>
      </c>
      <c r="T24" s="6">
        <v>-25.401203157837688</v>
      </c>
      <c r="U24" s="6">
        <v>-1.8638100578682961</v>
      </c>
      <c r="V24" s="6">
        <v>7.1774027274601639</v>
      </c>
      <c r="W24" s="107">
        <v>4.8177887584928971</v>
      </c>
      <c r="X24" s="107">
        <v>-3.7568311524769742</v>
      </c>
      <c r="Y24" s="107">
        <v>4.6323399901029125</v>
      </c>
      <c r="Z24" s="6">
        <v>-14.105568574935834</v>
      </c>
      <c r="AA24" s="6">
        <v>-7.1261530466415497</v>
      </c>
      <c r="AB24" s="6">
        <v>-2.1892704763237041</v>
      </c>
      <c r="AC24" s="6">
        <v>24.349004779910107</v>
      </c>
      <c r="AD24" s="6">
        <v>25.355708548479633</v>
      </c>
      <c r="AE24" s="6">
        <v>13.198242522712189</v>
      </c>
      <c r="AF24" s="16">
        <v>5.0614500936688431</v>
      </c>
      <c r="AG24" s="16">
        <v>2.8856262461482691</v>
      </c>
      <c r="AH24" s="16">
        <v>2.3802235650611325</v>
      </c>
      <c r="AI24" s="53">
        <v>882720</v>
      </c>
      <c r="AJ24" s="53">
        <v>908192</v>
      </c>
      <c r="AK24" s="53">
        <v>929809</v>
      </c>
      <c r="AN24" s="361"/>
      <c r="AO24" s="361"/>
      <c r="AP24" s="361"/>
      <c r="AQ24" s="16"/>
      <c r="AR24" s="16"/>
      <c r="AS24" s="297"/>
      <c r="AT24" s="297"/>
    </row>
    <row r="25" spans="1:46" x14ac:dyDescent="0.25">
      <c r="A25" s="32" t="s">
        <v>41</v>
      </c>
      <c r="B25" s="6">
        <v>-6.3265856950067478</v>
      </c>
      <c r="C25" s="6">
        <v>0.50135423269751622</v>
      </c>
      <c r="D25" s="6">
        <v>5.8084862385321099</v>
      </c>
      <c r="E25" s="6">
        <v>3.3192343537171127</v>
      </c>
      <c r="F25" s="6">
        <v>-0.56203164029975017</v>
      </c>
      <c r="G25" s="6">
        <v>-1.946828553485451</v>
      </c>
      <c r="H25" s="6">
        <v>4.251041217865863</v>
      </c>
      <c r="I25" s="6">
        <v>-7.4620011939201909</v>
      </c>
      <c r="J25" s="6">
        <v>3.6274315204446212</v>
      </c>
      <c r="K25" s="6">
        <v>9.4363550962893381</v>
      </c>
      <c r="L25" s="6">
        <v>0.16738915833297568</v>
      </c>
      <c r="M25" s="6">
        <v>0.50132830576741794</v>
      </c>
      <c r="N25" s="6">
        <v>14.931255609464223</v>
      </c>
      <c r="O25" s="6">
        <v>3.2096697525973874</v>
      </c>
      <c r="P25" s="6">
        <v>2.3389696690571746</v>
      </c>
      <c r="Q25" s="6">
        <v>6.0186593651759459</v>
      </c>
      <c r="R25" s="6">
        <v>-1.8269644650628918</v>
      </c>
      <c r="S25" s="6">
        <v>-0.37998733375554145</v>
      </c>
      <c r="T25" s="6">
        <v>-27.219318198936477</v>
      </c>
      <c r="U25" s="6">
        <v>0.54398530234961462</v>
      </c>
      <c r="V25" s="6">
        <v>1.537473233404711</v>
      </c>
      <c r="W25" s="107">
        <v>8.0801753836517385</v>
      </c>
      <c r="X25" s="107">
        <v>0.7968704723268617</v>
      </c>
      <c r="Y25" s="107">
        <v>-0.93431076613482811</v>
      </c>
      <c r="Z25" s="6">
        <v>2.2096570195669964</v>
      </c>
      <c r="AA25" s="6">
        <v>-5.481147182996069</v>
      </c>
      <c r="AB25" s="6">
        <v>-3.9622641509433962</v>
      </c>
      <c r="AC25" s="6">
        <v>23.450773495484217</v>
      </c>
      <c r="AD25" s="6">
        <v>41.842019484987873</v>
      </c>
      <c r="AE25" s="6">
        <v>4.6343580839546528</v>
      </c>
      <c r="AF25" s="16">
        <v>8.2085536207588206</v>
      </c>
      <c r="AG25" s="16">
        <v>3.290784417150177</v>
      </c>
      <c r="AH25" s="16">
        <v>1.5821741325326166</v>
      </c>
      <c r="AI25" s="53">
        <v>331775</v>
      </c>
      <c r="AJ25" s="53">
        <v>342693</v>
      </c>
      <c r="AK25" s="53">
        <v>348115</v>
      </c>
      <c r="AN25" s="361"/>
      <c r="AO25" s="361"/>
      <c r="AP25" s="361"/>
      <c r="AQ25" s="16"/>
      <c r="AR25" s="16"/>
      <c r="AS25" s="297"/>
      <c r="AT25" s="297"/>
    </row>
    <row r="26" spans="1:46" x14ac:dyDescent="0.25">
      <c r="A26" s="14" t="s">
        <v>59</v>
      </c>
      <c r="B26" s="15">
        <v>-3.4129227617782205</v>
      </c>
      <c r="C26" s="15">
        <v>-3.1344137927396085</v>
      </c>
      <c r="D26" s="15">
        <v>3.9263048536894551</v>
      </c>
      <c r="E26" s="15">
        <v>10.470132106408998</v>
      </c>
      <c r="F26" s="15">
        <v>-2.7214295075196482</v>
      </c>
      <c r="G26" s="15">
        <v>-6.2391242446293544</v>
      </c>
      <c r="H26" s="15">
        <v>6.7284756928668781</v>
      </c>
      <c r="I26" s="279">
        <v>0.34321746418166582</v>
      </c>
      <c r="J26" s="15">
        <v>-0.16505588036431609</v>
      </c>
      <c r="K26" s="15">
        <v>11.037373692803246</v>
      </c>
      <c r="L26" s="15">
        <v>3.0229780392708974</v>
      </c>
      <c r="M26" s="15">
        <v>0.52381639866031726</v>
      </c>
      <c r="N26" s="15">
        <v>24.523085665094108</v>
      </c>
      <c r="O26" s="15">
        <v>7.6810309140317488</v>
      </c>
      <c r="P26" s="15">
        <v>2.7890523794237922</v>
      </c>
      <c r="Q26" s="15">
        <v>12.387794752136301</v>
      </c>
      <c r="R26" s="15">
        <v>-1.1642121597742239</v>
      </c>
      <c r="S26" s="15">
        <v>-1.3769874497290937</v>
      </c>
      <c r="T26" s="279">
        <v>-21.061625650975184</v>
      </c>
      <c r="U26" s="15">
        <v>-1.1765091524221787</v>
      </c>
      <c r="V26" s="15">
        <v>2.2631150370871116</v>
      </c>
      <c r="W26" s="15">
        <v>11.875745313929121</v>
      </c>
      <c r="X26" s="15">
        <v>-3.8048311640936117</v>
      </c>
      <c r="Y26" s="15">
        <v>1.8603997549858431</v>
      </c>
      <c r="Z26" s="15">
        <v>-8.3650311142234166</v>
      </c>
      <c r="AA26" s="15">
        <v>-3.54283332382226</v>
      </c>
      <c r="AB26" s="15">
        <v>-0.47098466920465071</v>
      </c>
      <c r="AC26" s="15">
        <v>18.496224038463385</v>
      </c>
      <c r="AD26" s="279">
        <v>23.615182250122135</v>
      </c>
      <c r="AE26" s="15">
        <v>-1.5298996023878586</v>
      </c>
      <c r="AF26" s="15">
        <v>11.215957920427941</v>
      </c>
      <c r="AG26" s="15">
        <v>3.9397596972393312</v>
      </c>
      <c r="AH26" s="15">
        <v>0.39609242963009617</v>
      </c>
      <c r="AI26" s="57">
        <v>12647878</v>
      </c>
      <c r="AJ26" s="57">
        <v>13146174</v>
      </c>
      <c r="AK26" s="57">
        <v>13198245</v>
      </c>
      <c r="AN26" s="361"/>
      <c r="AO26" s="361"/>
      <c r="AP26" s="361"/>
      <c r="AQ26" s="16"/>
      <c r="AR26" s="16"/>
      <c r="AS26" s="297"/>
      <c r="AT26" s="297"/>
    </row>
    <row r="27" spans="1:46" x14ac:dyDescent="0.25">
      <c r="A27" s="465" t="s">
        <v>246</v>
      </c>
      <c r="B27" s="465"/>
      <c r="C27" s="465"/>
      <c r="D27" s="465"/>
      <c r="E27" s="465"/>
      <c r="F27" s="465"/>
      <c r="G27" s="465"/>
      <c r="H27" s="465"/>
      <c r="I27" s="465"/>
      <c r="J27" s="465"/>
      <c r="K27" s="465"/>
      <c r="L27" s="465"/>
      <c r="M27" s="465"/>
      <c r="N27" s="465"/>
      <c r="O27" s="465"/>
      <c r="P27" s="465"/>
      <c r="Q27" s="465"/>
      <c r="R27" s="465"/>
      <c r="S27" s="465"/>
      <c r="T27" s="465"/>
      <c r="U27" s="465"/>
      <c r="V27" s="465"/>
      <c r="W27" s="465"/>
      <c r="X27" s="13"/>
      <c r="Y27" s="13"/>
      <c r="Z27" s="13"/>
      <c r="AA27" s="13"/>
      <c r="AB27" s="13"/>
      <c r="AC27" s="13"/>
      <c r="AD27" s="13"/>
      <c r="AE27" s="13"/>
      <c r="AF27" s="13"/>
      <c r="AG27" s="13"/>
      <c r="AH27" s="13"/>
      <c r="AI27" s="13"/>
      <c r="AJ27" s="13"/>
      <c r="AK27" s="13"/>
    </row>
    <row r="28" spans="1:46" x14ac:dyDescent="0.25">
      <c r="A28" s="465" t="s">
        <v>103</v>
      </c>
      <c r="B28" s="465"/>
      <c r="C28" s="465"/>
      <c r="D28" s="465"/>
      <c r="E28" s="465"/>
      <c r="F28" s="465"/>
      <c r="G28" s="465"/>
      <c r="H28" s="465"/>
      <c r="I28" s="465"/>
      <c r="J28" s="465"/>
      <c r="K28" s="465"/>
      <c r="L28" s="465"/>
      <c r="M28" s="465"/>
      <c r="N28" s="465"/>
      <c r="O28" s="465"/>
      <c r="P28" s="465"/>
      <c r="Q28" s="465"/>
      <c r="R28" s="465"/>
      <c r="S28" s="465"/>
      <c r="T28" s="465"/>
      <c r="U28" s="465"/>
      <c r="V28" s="465"/>
      <c r="W28" s="465"/>
      <c r="X28" s="13"/>
      <c r="Y28" s="13"/>
      <c r="Z28" s="13"/>
      <c r="AA28" s="13"/>
      <c r="AB28" s="13"/>
      <c r="AC28" s="13"/>
      <c r="AD28" s="13"/>
      <c r="AE28" s="13"/>
      <c r="AF28" s="13"/>
      <c r="AG28" s="13"/>
      <c r="AH28" s="13"/>
      <c r="AI28" s="13"/>
      <c r="AJ28" s="13"/>
      <c r="AK28" s="13"/>
    </row>
    <row r="29" spans="1:46" x14ac:dyDescent="0.25">
      <c r="A29" s="32"/>
      <c r="B29" s="32"/>
      <c r="C29" s="32"/>
      <c r="D29" s="32"/>
      <c r="E29" s="32"/>
      <c r="F29" s="32"/>
      <c r="G29" s="32"/>
      <c r="H29" s="32"/>
      <c r="I29" s="32"/>
      <c r="J29" s="32"/>
      <c r="K29" s="32"/>
      <c r="L29" s="32"/>
      <c r="M29" s="32"/>
      <c r="N29" s="32"/>
      <c r="O29" s="32"/>
      <c r="P29" s="32"/>
      <c r="Q29" s="32"/>
      <c r="R29" s="32"/>
      <c r="S29" s="32"/>
      <c r="T29" s="32"/>
      <c r="U29" s="32"/>
      <c r="V29" s="32"/>
      <c r="W29" s="32"/>
      <c r="X29" s="13"/>
      <c r="Y29" s="13"/>
      <c r="Z29" s="13"/>
      <c r="AA29" s="13"/>
      <c r="AB29" s="13"/>
      <c r="AC29" s="13"/>
      <c r="AD29" s="13"/>
      <c r="AE29" s="13"/>
      <c r="AF29" s="13"/>
      <c r="AG29" s="13"/>
      <c r="AH29" s="13"/>
      <c r="AI29" s="13"/>
      <c r="AJ29" s="13"/>
      <c r="AK29" s="13"/>
    </row>
    <row r="30" spans="1:46" x14ac:dyDescent="0.25">
      <c r="A30" s="444" t="s">
        <v>97</v>
      </c>
      <c r="B30" s="444"/>
      <c r="C30" s="444"/>
      <c r="D30" s="444"/>
      <c r="E30" s="444"/>
      <c r="F30" s="444"/>
      <c r="G30" s="444"/>
      <c r="H30" s="444"/>
      <c r="I30" s="444"/>
      <c r="J30" s="444"/>
      <c r="K30" s="444"/>
      <c r="L30" s="444"/>
      <c r="M30" s="444"/>
      <c r="N30" s="444"/>
      <c r="O30" s="444"/>
      <c r="P30" s="444"/>
      <c r="Q30" s="444"/>
      <c r="R30" s="444"/>
      <c r="S30" s="444"/>
      <c r="T30" s="444"/>
      <c r="U30" s="444"/>
      <c r="V30" s="444"/>
      <c r="W30" s="444"/>
      <c r="X30" s="444"/>
      <c r="Y30" s="13"/>
      <c r="Z30" s="13"/>
      <c r="AA30" s="13"/>
      <c r="AB30" s="13"/>
      <c r="AC30" s="13"/>
      <c r="AD30" s="13"/>
      <c r="AE30" s="13"/>
      <c r="AF30" s="13"/>
      <c r="AG30" s="13"/>
      <c r="AH30" s="13"/>
      <c r="AI30" s="13"/>
      <c r="AJ30" s="13"/>
      <c r="AK30" s="13"/>
    </row>
  </sheetData>
  <mergeCells count="18">
    <mergeCell ref="A28:W28"/>
    <mergeCell ref="A30:X30"/>
    <mergeCell ref="AC2:AE3"/>
    <mergeCell ref="AF2:AK2"/>
    <mergeCell ref="W3:Y3"/>
    <mergeCell ref="AF3:AH3"/>
    <mergeCell ref="AI3:AK3"/>
    <mergeCell ref="A27:W27"/>
    <mergeCell ref="A1:AK1"/>
    <mergeCell ref="A2:A4"/>
    <mergeCell ref="B2:D3"/>
    <mergeCell ref="E2:G3"/>
    <mergeCell ref="H2:J3"/>
    <mergeCell ref="K2:M3"/>
    <mergeCell ref="N2:P3"/>
    <mergeCell ref="Q2:S3"/>
    <mergeCell ref="T2:Y2"/>
    <mergeCell ref="Z2:AB3"/>
  </mergeCells>
  <pageMargins left="0.7" right="0.7" top="0.75" bottom="0.75" header="0.3" footer="0.3"/>
  <pageSetup paperSize="9" orientation="portrait" r:id="rId1"/>
  <headerFooter>
    <oddFooter>&amp;L_x000D_&amp;1#&amp;"Calibri"&amp;10&amp;K000000 CONFIDENZIALE (CONFIDENTIAL)</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33D8E-4846-4FEA-8C41-833181D3BA5C}">
  <dimension ref="A1:K30"/>
  <sheetViews>
    <sheetView workbookViewId="0">
      <selection activeCell="K1" sqref="K1"/>
    </sheetView>
  </sheetViews>
  <sheetFormatPr defaultColWidth="8.85546875" defaultRowHeight="15" x14ac:dyDescent="0.25"/>
  <cols>
    <col min="1" max="1" width="13.140625" style="55" bestFit="1" customWidth="1"/>
    <col min="2" max="5" width="8.85546875" style="55"/>
    <col min="6" max="6" width="10.42578125" style="55" customWidth="1"/>
    <col min="7" max="7" width="11" style="55" customWidth="1"/>
    <col min="8" max="16384" width="8.85546875" style="55"/>
  </cols>
  <sheetData>
    <row r="1" spans="1:11" ht="29.25" customHeight="1" x14ac:dyDescent="0.25">
      <c r="A1" s="436" t="s">
        <v>304</v>
      </c>
      <c r="B1" s="476"/>
      <c r="C1" s="476"/>
      <c r="D1" s="476"/>
      <c r="E1" s="476"/>
      <c r="F1" s="476"/>
      <c r="G1" s="476"/>
      <c r="H1" s="476"/>
      <c r="I1" s="476"/>
    </row>
    <row r="2" spans="1:11" x14ac:dyDescent="0.25">
      <c r="A2" s="477" t="s">
        <v>48</v>
      </c>
      <c r="B2" s="480" t="s">
        <v>247</v>
      </c>
      <c r="C2" s="480"/>
      <c r="D2" s="480"/>
      <c r="E2" s="480"/>
      <c r="F2" s="481" t="s">
        <v>248</v>
      </c>
      <c r="G2" s="481" t="s">
        <v>249</v>
      </c>
      <c r="H2" s="477" t="s">
        <v>250</v>
      </c>
      <c r="I2" s="477" t="s">
        <v>232</v>
      </c>
    </row>
    <row r="3" spans="1:11" x14ac:dyDescent="0.25">
      <c r="A3" s="478"/>
      <c r="B3" s="484" t="s">
        <v>251</v>
      </c>
      <c r="C3" s="486" t="s">
        <v>252</v>
      </c>
      <c r="D3" s="486"/>
      <c r="E3" s="486"/>
      <c r="F3" s="482"/>
      <c r="G3" s="482"/>
      <c r="H3" s="478"/>
      <c r="I3" s="478"/>
    </row>
    <row r="4" spans="1:11" x14ac:dyDescent="0.25">
      <c r="A4" s="479"/>
      <c r="B4" s="485"/>
      <c r="C4" s="265" t="s">
        <v>253</v>
      </c>
      <c r="D4" s="265" t="s">
        <v>254</v>
      </c>
      <c r="E4" s="265" t="s">
        <v>255</v>
      </c>
      <c r="F4" s="483"/>
      <c r="G4" s="483"/>
      <c r="H4" s="479"/>
      <c r="I4" s="479"/>
    </row>
    <row r="5" spans="1:11" x14ac:dyDescent="0.25">
      <c r="A5" s="171" t="s">
        <v>26</v>
      </c>
      <c r="B5" s="233">
        <v>24.293063352986774</v>
      </c>
      <c r="C5" s="280">
        <v>6.0336849028681501</v>
      </c>
      <c r="D5" s="280">
        <v>4.166842842936898</v>
      </c>
      <c r="E5" s="280">
        <v>14.092535607181727</v>
      </c>
      <c r="F5" s="233">
        <v>16.001190168581115</v>
      </c>
      <c r="G5" s="233">
        <v>33.908842482754302</v>
      </c>
      <c r="H5" s="234">
        <v>25.796903995677813</v>
      </c>
      <c r="I5" s="281">
        <v>638565</v>
      </c>
      <c r="J5" s="297"/>
      <c r="K5" s="359"/>
    </row>
    <row r="6" spans="1:11" x14ac:dyDescent="0.25">
      <c r="A6" s="225" t="s">
        <v>27</v>
      </c>
      <c r="B6" s="234">
        <v>22.642026760254442</v>
      </c>
      <c r="C6" s="256">
        <v>5.2835051546391751</v>
      </c>
      <c r="D6" s="256">
        <v>3.4985742487387581</v>
      </c>
      <c r="E6" s="256">
        <v>13.859947356876509</v>
      </c>
      <c r="F6" s="234">
        <v>21.424654529502085</v>
      </c>
      <c r="G6" s="234">
        <v>42.950756744900197</v>
      </c>
      <c r="H6" s="234">
        <v>12.982561965343278</v>
      </c>
      <c r="I6" s="184">
        <v>36472</v>
      </c>
      <c r="J6" s="297"/>
      <c r="K6" s="359"/>
    </row>
    <row r="7" spans="1:11" x14ac:dyDescent="0.25">
      <c r="A7" s="225" t="s">
        <v>28</v>
      </c>
      <c r="B7" s="234">
        <v>32.184999670738534</v>
      </c>
      <c r="C7" s="256">
        <v>13.447295528629285</v>
      </c>
      <c r="D7" s="256">
        <v>5.671837443613974</v>
      </c>
      <c r="E7" s="256">
        <v>13.065866698495274</v>
      </c>
      <c r="F7" s="234">
        <v>13.589649665799611</v>
      </c>
      <c r="G7" s="234">
        <v>29.331846169042837</v>
      </c>
      <c r="H7" s="234">
        <v>24.89350449441902</v>
      </c>
      <c r="I7" s="184">
        <v>1943744</v>
      </c>
      <c r="J7" s="297"/>
      <c r="K7" s="359"/>
    </row>
    <row r="8" spans="1:11" x14ac:dyDescent="0.25">
      <c r="A8" s="28" t="s">
        <v>324</v>
      </c>
      <c r="B8" s="256">
        <v>21.659610757469618</v>
      </c>
      <c r="C8" s="256">
        <v>1.3573741865399649</v>
      </c>
      <c r="D8" s="256">
        <v>1.6005238631864285</v>
      </c>
      <c r="E8" s="256">
        <v>18.701712707743226</v>
      </c>
      <c r="F8" s="256">
        <v>22.971299201007117</v>
      </c>
      <c r="G8" s="256">
        <v>40.41868445364927</v>
      </c>
      <c r="H8" s="256">
        <v>14.950405587873988</v>
      </c>
      <c r="I8" s="184">
        <v>196998</v>
      </c>
      <c r="J8" s="297"/>
      <c r="K8" s="359"/>
    </row>
    <row r="9" spans="1:11" x14ac:dyDescent="0.25">
      <c r="A9" s="28" t="s">
        <v>325</v>
      </c>
      <c r="B9" s="256">
        <v>24.903683337954959</v>
      </c>
      <c r="C9" s="256">
        <v>2.6779867015156968</v>
      </c>
      <c r="D9" s="256">
        <v>2.8402352899529775</v>
      </c>
      <c r="E9" s="256">
        <v>19.385461346486284</v>
      </c>
      <c r="F9" s="256">
        <v>23.627524440537368</v>
      </c>
      <c r="G9" s="256">
        <v>38.865911866566762</v>
      </c>
      <c r="H9" s="256">
        <v>12.602880354940913</v>
      </c>
      <c r="I9" s="282">
        <v>169493</v>
      </c>
      <c r="J9" s="297"/>
      <c r="K9" s="359"/>
    </row>
    <row r="10" spans="1:11" x14ac:dyDescent="0.25">
      <c r="A10" s="225" t="s">
        <v>29</v>
      </c>
      <c r="B10" s="234">
        <v>22.276191692155674</v>
      </c>
      <c r="C10" s="256">
        <v>5.6536196244094974</v>
      </c>
      <c r="D10" s="256">
        <v>3.7111627984434592</v>
      </c>
      <c r="E10" s="256">
        <v>12.91140926930272</v>
      </c>
      <c r="F10" s="234">
        <v>16.449820420443757</v>
      </c>
      <c r="G10" s="234">
        <v>37.053451979816039</v>
      </c>
      <c r="H10" s="234">
        <v>24.22053590758453</v>
      </c>
      <c r="I10" s="282">
        <v>900715</v>
      </c>
      <c r="J10" s="297"/>
      <c r="K10" s="359"/>
    </row>
    <row r="11" spans="1:11" x14ac:dyDescent="0.25">
      <c r="A11" s="225" t="s">
        <v>203</v>
      </c>
      <c r="B11" s="234">
        <v>25.231255560065986</v>
      </c>
      <c r="C11" s="256">
        <v>7.155750943591781</v>
      </c>
      <c r="D11" s="256">
        <v>4.2161494545737215</v>
      </c>
      <c r="E11" s="256">
        <v>13.859355161900485</v>
      </c>
      <c r="F11" s="234">
        <v>17.0792271616241</v>
      </c>
      <c r="G11" s="234">
        <v>33.152244323334571</v>
      </c>
      <c r="H11" s="234">
        <v>24.537272954975343</v>
      </c>
      <c r="I11" s="184">
        <v>231562</v>
      </c>
      <c r="J11" s="297"/>
      <c r="K11" s="359"/>
    </row>
    <row r="12" spans="1:11" x14ac:dyDescent="0.25">
      <c r="A12" s="225" t="s">
        <v>30</v>
      </c>
      <c r="B12" s="234">
        <v>23.339947703206423</v>
      </c>
      <c r="C12" s="256">
        <v>6.1346735159393946</v>
      </c>
      <c r="D12" s="256">
        <v>3.9775235057396654</v>
      </c>
      <c r="E12" s="256">
        <v>13.227750681527365</v>
      </c>
      <c r="F12" s="234">
        <v>17.289097416686758</v>
      </c>
      <c r="G12" s="234">
        <v>38.290896278026075</v>
      </c>
      <c r="H12" s="234">
        <v>21.080058602080744</v>
      </c>
      <c r="I12" s="184">
        <v>269615</v>
      </c>
      <c r="J12" s="297"/>
      <c r="K12" s="359"/>
    </row>
    <row r="13" spans="1:11" x14ac:dyDescent="0.25">
      <c r="A13" s="225" t="s">
        <v>60</v>
      </c>
      <c r="B13" s="234">
        <v>27.614384833568035</v>
      </c>
      <c r="C13" s="256">
        <v>6.7723314167374262</v>
      </c>
      <c r="D13" s="256">
        <v>4.976842057220229</v>
      </c>
      <c r="E13" s="256">
        <v>15.865211359610379</v>
      </c>
      <c r="F13" s="234">
        <v>17.793629497637614</v>
      </c>
      <c r="G13" s="234">
        <v>34.491785134607028</v>
      </c>
      <c r="H13" s="234">
        <v>20.100200534187323</v>
      </c>
      <c r="I13" s="184">
        <v>1051691</v>
      </c>
      <c r="J13" s="297"/>
      <c r="K13" s="359"/>
    </row>
    <row r="14" spans="1:11" x14ac:dyDescent="0.25">
      <c r="A14" s="225" t="s">
        <v>31</v>
      </c>
      <c r="B14" s="234">
        <v>26.44908081631392</v>
      </c>
      <c r="C14" s="256">
        <v>7.8871973556971104</v>
      </c>
      <c r="D14" s="256">
        <v>4.8350980475474916</v>
      </c>
      <c r="E14" s="256">
        <v>13.726785413069315</v>
      </c>
      <c r="F14" s="234">
        <v>16.638145382577939</v>
      </c>
      <c r="G14" s="234">
        <v>36.495139792921314</v>
      </c>
      <c r="H14" s="234">
        <v>20.417634008186834</v>
      </c>
      <c r="I14" s="184">
        <v>776613</v>
      </c>
      <c r="J14" s="297"/>
      <c r="K14" s="359"/>
    </row>
    <row r="15" spans="1:11" x14ac:dyDescent="0.25">
      <c r="A15" s="225" t="s">
        <v>32</v>
      </c>
      <c r="B15" s="234">
        <v>25.28195610699407</v>
      </c>
      <c r="C15" s="256">
        <v>7.0511738978079457</v>
      </c>
      <c r="D15" s="256">
        <v>4.7767063373609693</v>
      </c>
      <c r="E15" s="256">
        <v>13.454075871825156</v>
      </c>
      <c r="F15" s="234">
        <v>16.627947722936756</v>
      </c>
      <c r="G15" s="234">
        <v>36.411597513335323</v>
      </c>
      <c r="H15" s="234">
        <v>21.678498656733851</v>
      </c>
      <c r="I15" s="184">
        <v>154102</v>
      </c>
      <c r="J15" s="297"/>
      <c r="K15" s="359"/>
    </row>
    <row r="16" spans="1:11" x14ac:dyDescent="0.25">
      <c r="A16" s="225" t="s">
        <v>33</v>
      </c>
      <c r="B16" s="234">
        <v>25.571699799701182</v>
      </c>
      <c r="C16" s="256">
        <v>7.5503519909180472</v>
      </c>
      <c r="D16" s="256">
        <v>3.8660281462246608</v>
      </c>
      <c r="E16" s="256">
        <v>14.155319662558474</v>
      </c>
      <c r="F16" s="234">
        <v>18.30157042101898</v>
      </c>
      <c r="G16" s="234">
        <v>36.360107260995228</v>
      </c>
      <c r="H16" s="234">
        <v>19.766622518284606</v>
      </c>
      <c r="I16" s="184">
        <v>306542</v>
      </c>
      <c r="J16" s="297"/>
      <c r="K16" s="359"/>
    </row>
    <row r="17" spans="1:11" x14ac:dyDescent="0.25">
      <c r="A17" s="225" t="s">
        <v>34</v>
      </c>
      <c r="B17" s="234">
        <v>56.250508931892263</v>
      </c>
      <c r="C17" s="256">
        <v>35.133961877975189</v>
      </c>
      <c r="D17" s="256">
        <v>7.6842663567959182</v>
      </c>
      <c r="E17" s="256">
        <v>13.432280697121152</v>
      </c>
      <c r="F17" s="234">
        <v>10.111073697739572</v>
      </c>
      <c r="G17" s="234">
        <v>20.154363169396742</v>
      </c>
      <c r="H17" s="234">
        <v>13.484054200971427</v>
      </c>
      <c r="I17" s="184">
        <v>1817532</v>
      </c>
      <c r="J17" s="297"/>
      <c r="K17" s="359"/>
    </row>
    <row r="18" spans="1:11" x14ac:dyDescent="0.25">
      <c r="A18" s="225" t="s">
        <v>35</v>
      </c>
      <c r="B18" s="234">
        <v>27.964407421431275</v>
      </c>
      <c r="C18" s="256">
        <v>5.9507762211283604</v>
      </c>
      <c r="D18" s="256">
        <v>5.2457402499053387</v>
      </c>
      <c r="E18" s="256">
        <v>16.767890950397575</v>
      </c>
      <c r="F18" s="234">
        <v>20.67436577054146</v>
      </c>
      <c r="G18" s="234">
        <v>34.499810677773567</v>
      </c>
      <c r="H18" s="234">
        <v>16.861416130253694</v>
      </c>
      <c r="I18" s="184">
        <v>264100</v>
      </c>
      <c r="J18" s="297"/>
      <c r="K18" s="359"/>
    </row>
    <row r="19" spans="1:11" x14ac:dyDescent="0.25">
      <c r="A19" s="225" t="s">
        <v>36</v>
      </c>
      <c r="B19" s="234">
        <v>27.412419375237128</v>
      </c>
      <c r="C19" s="256">
        <v>4.980818683866616</v>
      </c>
      <c r="D19" s="256">
        <v>4.0512625943257028</v>
      </c>
      <c r="E19" s="256">
        <v>18.380338097044813</v>
      </c>
      <c r="F19" s="234">
        <v>22.153366215589561</v>
      </c>
      <c r="G19" s="234">
        <v>34.294506976940262</v>
      </c>
      <c r="H19" s="234">
        <v>16.139707432233042</v>
      </c>
      <c r="I19" s="184">
        <v>47442</v>
      </c>
      <c r="J19" s="297"/>
      <c r="K19" s="359"/>
    </row>
    <row r="20" spans="1:11" x14ac:dyDescent="0.25">
      <c r="A20" s="225" t="s">
        <v>37</v>
      </c>
      <c r="B20" s="234">
        <v>35.741950111143424</v>
      </c>
      <c r="C20" s="256">
        <v>15.74007718430093</v>
      </c>
      <c r="D20" s="256">
        <v>6.4514443716084005</v>
      </c>
      <c r="E20" s="256">
        <v>13.550428555234092</v>
      </c>
      <c r="F20" s="234">
        <v>15.41113208570119</v>
      </c>
      <c r="G20" s="234">
        <v>32.664238433444559</v>
      </c>
      <c r="H20" s="234">
        <v>16.182679369710833</v>
      </c>
      <c r="I20" s="184">
        <v>1014455</v>
      </c>
      <c r="J20" s="297"/>
      <c r="K20" s="359"/>
    </row>
    <row r="21" spans="1:11" x14ac:dyDescent="0.25">
      <c r="A21" s="225" t="s">
        <v>52</v>
      </c>
      <c r="B21" s="234">
        <v>34.83381000968366</v>
      </c>
      <c r="C21" s="256">
        <v>8.5204959281849977</v>
      </c>
      <c r="D21" s="256">
        <v>6.0778400065135179</v>
      </c>
      <c r="E21" s="256">
        <v>20.235474074985145</v>
      </c>
      <c r="F21" s="234">
        <v>23.746797375883698</v>
      </c>
      <c r="G21" s="234">
        <v>31.51711270984875</v>
      </c>
      <c r="H21" s="234">
        <v>9.9022799045838887</v>
      </c>
      <c r="I21" s="184">
        <v>1154522</v>
      </c>
      <c r="J21" s="297"/>
      <c r="K21" s="359"/>
    </row>
    <row r="22" spans="1:11" x14ac:dyDescent="0.25">
      <c r="A22" s="225" t="s">
        <v>38</v>
      </c>
      <c r="B22" s="234">
        <v>31.663615314199557</v>
      </c>
      <c r="C22" s="256">
        <v>8.3483657315168802</v>
      </c>
      <c r="D22" s="256">
        <v>4.4538527812180284</v>
      </c>
      <c r="E22" s="256">
        <v>18.86139680146465</v>
      </c>
      <c r="F22" s="234">
        <v>22.803699316138065</v>
      </c>
      <c r="G22" s="234">
        <v>34.95301814657261</v>
      </c>
      <c r="H22" s="234">
        <v>10.579667223089764</v>
      </c>
      <c r="I22" s="184">
        <v>148568</v>
      </c>
      <c r="J22" s="297"/>
      <c r="K22" s="359"/>
    </row>
    <row r="23" spans="1:11" x14ac:dyDescent="0.25">
      <c r="A23" s="225" t="s">
        <v>39</v>
      </c>
      <c r="B23" s="234">
        <v>22.869579003502299</v>
      </c>
      <c r="C23" s="256">
        <v>3.3241572143032152</v>
      </c>
      <c r="D23" s="256">
        <v>2.9554790078261246</v>
      </c>
      <c r="E23" s="256">
        <v>16.589942781372962</v>
      </c>
      <c r="F23" s="234">
        <v>23.498551518383465</v>
      </c>
      <c r="G23" s="234">
        <v>41.541011486963662</v>
      </c>
      <c r="H23" s="234">
        <v>12.090857991150571</v>
      </c>
      <c r="I23" s="184">
        <v>346915</v>
      </c>
      <c r="J23" s="297"/>
      <c r="K23" s="359"/>
    </row>
    <row r="24" spans="1:11" x14ac:dyDescent="0.25">
      <c r="A24" s="225" t="s">
        <v>40</v>
      </c>
      <c r="B24" s="234">
        <v>31.011555233614253</v>
      </c>
      <c r="C24" s="256">
        <v>10.167979583555505</v>
      </c>
      <c r="D24" s="256">
        <v>5.868274584634233</v>
      </c>
      <c r="E24" s="256">
        <v>14.97530106542451</v>
      </c>
      <c r="F24" s="234">
        <v>17.348947486678</v>
      </c>
      <c r="G24" s="234">
        <v>38.795604159749956</v>
      </c>
      <c r="H24" s="234">
        <v>12.843893119957789</v>
      </c>
      <c r="I24" s="184">
        <v>894573</v>
      </c>
      <c r="J24" s="297"/>
      <c r="K24" s="359"/>
    </row>
    <row r="25" spans="1:11" x14ac:dyDescent="0.25">
      <c r="A25" s="225" t="s">
        <v>41</v>
      </c>
      <c r="B25" s="234">
        <v>28.036656106442326</v>
      </c>
      <c r="C25" s="256">
        <v>8.21833929379609</v>
      </c>
      <c r="D25" s="256">
        <v>4.7807939987162085</v>
      </c>
      <c r="E25" s="256">
        <v>15.03752281393003</v>
      </c>
      <c r="F25" s="234">
        <v>18.081056377399346</v>
      </c>
      <c r="G25" s="234">
        <v>38.36023676200449</v>
      </c>
      <c r="H25" s="234">
        <v>15.522050754153835</v>
      </c>
      <c r="I25" s="184">
        <v>338061</v>
      </c>
      <c r="J25" s="297"/>
      <c r="K25" s="359"/>
    </row>
    <row r="26" spans="1:11" x14ac:dyDescent="0.25">
      <c r="A26" s="176" t="s">
        <v>59</v>
      </c>
      <c r="B26" s="237">
        <v>32.924862089601859</v>
      </c>
      <c r="C26" s="283">
        <v>12.730995785008684</v>
      </c>
      <c r="D26" s="283">
        <v>5.3988894761844648</v>
      </c>
      <c r="E26" s="283">
        <v>14.794976828408707</v>
      </c>
      <c r="F26" s="237">
        <v>16.555229167525837</v>
      </c>
      <c r="G26" s="237">
        <v>32.408188019652961</v>
      </c>
      <c r="H26" s="237">
        <v>18.111720723219349</v>
      </c>
      <c r="I26" s="182">
        <v>12706076</v>
      </c>
      <c r="J26" s="297"/>
      <c r="K26" s="359"/>
    </row>
    <row r="27" spans="1:11" x14ac:dyDescent="0.25">
      <c r="A27" s="443" t="s">
        <v>104</v>
      </c>
      <c r="B27" s="443"/>
      <c r="C27" s="443"/>
      <c r="D27" s="443"/>
      <c r="E27" s="443"/>
      <c r="F27" s="443"/>
      <c r="G27" s="443"/>
      <c r="H27" s="443"/>
      <c r="I27" s="443"/>
      <c r="J27" s="297"/>
      <c r="K27" s="359"/>
    </row>
    <row r="28" spans="1:11" x14ac:dyDescent="0.25">
      <c r="A28" s="474" t="s">
        <v>256</v>
      </c>
      <c r="B28" s="474"/>
      <c r="C28" s="474"/>
      <c r="D28" s="474"/>
      <c r="E28" s="474"/>
      <c r="F28" s="474"/>
      <c r="G28" s="474"/>
      <c r="H28" s="474"/>
      <c r="I28" s="474"/>
      <c r="J28" s="297"/>
      <c r="K28" s="359"/>
    </row>
    <row r="29" spans="1:11" x14ac:dyDescent="0.25">
      <c r="A29" s="225"/>
      <c r="B29" s="225"/>
      <c r="C29" s="225"/>
      <c r="D29" s="225"/>
      <c r="E29" s="225"/>
      <c r="F29" s="225"/>
      <c r="G29" s="225"/>
      <c r="H29" s="225"/>
      <c r="I29" s="225"/>
    </row>
    <row r="30" spans="1:11" x14ac:dyDescent="0.25">
      <c r="A30" s="475" t="s">
        <v>97</v>
      </c>
      <c r="B30" s="475"/>
      <c r="C30" s="475"/>
      <c r="D30" s="475"/>
      <c r="E30" s="475"/>
      <c r="F30" s="475"/>
      <c r="G30" s="475"/>
      <c r="H30" s="475"/>
      <c r="I30" s="475"/>
    </row>
  </sheetData>
  <mergeCells count="12">
    <mergeCell ref="A27:I27"/>
    <mergeCell ref="A28:I28"/>
    <mergeCell ref="A30:I30"/>
    <mergeCell ref="A1:I1"/>
    <mergeCell ref="A2:A4"/>
    <mergeCell ref="B2:E2"/>
    <mergeCell ref="F2:F4"/>
    <mergeCell ref="G2:G4"/>
    <mergeCell ref="H2:H4"/>
    <mergeCell ref="I2:I4"/>
    <mergeCell ref="B3:B4"/>
    <mergeCell ref="C3:E3"/>
  </mergeCells>
  <pageMargins left="0.7" right="0.7" top="0.75" bottom="0.75" header="0.3" footer="0.3"/>
  <pageSetup paperSize="9" orientation="portrait" r:id="rId1"/>
  <headerFooter>
    <oddFooter>&amp;L_x000D_&amp;1#&amp;"Calibri"&amp;10&amp;K000000 CONFIDENZIALE (CONFIDENTIAL)</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554F-046F-491F-B125-705853DB1B35}">
  <dimension ref="A1:K33"/>
  <sheetViews>
    <sheetView workbookViewId="0">
      <selection activeCell="K1" sqref="K1"/>
    </sheetView>
  </sheetViews>
  <sheetFormatPr defaultColWidth="8.85546875" defaultRowHeight="15" x14ac:dyDescent="0.25"/>
  <cols>
    <col min="1" max="1" width="13.140625" style="55" bestFit="1" customWidth="1"/>
    <col min="2" max="2" width="8.85546875" style="55"/>
    <col min="3" max="4" width="11.42578125" style="55" customWidth="1"/>
    <col min="5" max="5" width="11.140625" style="55" customWidth="1"/>
    <col min="6" max="6" width="11.5703125" style="55" customWidth="1"/>
    <col min="7" max="7" width="10.7109375" style="55" customWidth="1"/>
    <col min="8" max="8" width="9.85546875" style="55" customWidth="1"/>
    <col min="9" max="9" width="13.85546875" style="55" customWidth="1"/>
    <col min="10" max="16384" width="8.85546875" style="55"/>
  </cols>
  <sheetData>
    <row r="1" spans="1:11" ht="25.5" customHeight="1" x14ac:dyDescent="0.25">
      <c r="A1" s="487" t="s">
        <v>305</v>
      </c>
      <c r="B1" s="488"/>
      <c r="C1" s="488"/>
      <c r="D1" s="488"/>
      <c r="E1" s="488"/>
      <c r="F1" s="488"/>
      <c r="G1" s="488"/>
      <c r="H1" s="488"/>
      <c r="I1" s="488"/>
    </row>
    <row r="2" spans="1:11" x14ac:dyDescent="0.25">
      <c r="A2" s="477" t="s">
        <v>48</v>
      </c>
      <c r="B2" s="477" t="s">
        <v>15</v>
      </c>
      <c r="C2" s="480" t="s">
        <v>16</v>
      </c>
      <c r="D2" s="480"/>
      <c r="E2" s="480"/>
      <c r="F2" s="480"/>
      <c r="G2" s="477" t="s">
        <v>141</v>
      </c>
      <c r="H2" s="477" t="s">
        <v>231</v>
      </c>
      <c r="I2" s="477" t="s">
        <v>232</v>
      </c>
    </row>
    <row r="3" spans="1:11" x14ac:dyDescent="0.25">
      <c r="A3" s="478"/>
      <c r="B3" s="478"/>
      <c r="C3" s="262"/>
      <c r="D3" s="489" t="s">
        <v>226</v>
      </c>
      <c r="E3" s="489"/>
      <c r="F3" s="489"/>
      <c r="G3" s="478"/>
      <c r="H3" s="478"/>
      <c r="I3" s="478"/>
    </row>
    <row r="4" spans="1:11" ht="27" x14ac:dyDescent="0.25">
      <c r="A4" s="479"/>
      <c r="B4" s="479"/>
      <c r="C4" s="264" t="s">
        <v>3</v>
      </c>
      <c r="D4" s="263" t="s">
        <v>233</v>
      </c>
      <c r="E4" s="263" t="s">
        <v>234</v>
      </c>
      <c r="F4" s="265" t="s">
        <v>235</v>
      </c>
      <c r="G4" s="479"/>
      <c r="H4" s="479"/>
      <c r="I4" s="479"/>
    </row>
    <row r="5" spans="1:11" x14ac:dyDescent="0.25">
      <c r="A5" s="171" t="s">
        <v>26</v>
      </c>
      <c r="B5" s="266">
        <v>23.658045774510033</v>
      </c>
      <c r="C5" s="266">
        <v>9.3285726590088718</v>
      </c>
      <c r="D5" s="267">
        <v>0.34483568626529798</v>
      </c>
      <c r="E5" s="267">
        <v>6.4034201686594159</v>
      </c>
      <c r="F5" s="267">
        <v>2.5803168040841573</v>
      </c>
      <c r="G5" s="266">
        <v>62.652509924596558</v>
      </c>
      <c r="H5" s="266">
        <v>4.3608716418845379</v>
      </c>
      <c r="I5" s="268">
        <v>638565</v>
      </c>
      <c r="J5" s="362"/>
      <c r="K5" s="361"/>
    </row>
    <row r="6" spans="1:11" x14ac:dyDescent="0.25">
      <c r="A6" s="225" t="s">
        <v>27</v>
      </c>
      <c r="B6" s="269">
        <v>16.371463040140384</v>
      </c>
      <c r="C6" s="269">
        <v>7.1342399649045847</v>
      </c>
      <c r="D6" s="270">
        <v>0.16999341960956349</v>
      </c>
      <c r="E6" s="270">
        <v>3.9564597499451635</v>
      </c>
      <c r="F6" s="270">
        <v>3.0077867953498574</v>
      </c>
      <c r="G6" s="269">
        <v>72.077209914454926</v>
      </c>
      <c r="H6" s="269">
        <v>4.4170870805001092</v>
      </c>
      <c r="I6" s="271">
        <v>36472</v>
      </c>
      <c r="J6" s="362"/>
      <c r="K6" s="361"/>
    </row>
    <row r="7" spans="1:11" x14ac:dyDescent="0.25">
      <c r="A7" s="225" t="s">
        <v>28</v>
      </c>
      <c r="B7" s="269">
        <v>25.388682871818514</v>
      </c>
      <c r="C7" s="269">
        <v>9.4250580323334763</v>
      </c>
      <c r="D7" s="270">
        <v>0.27879185736393269</v>
      </c>
      <c r="E7" s="270">
        <v>6.3191449079714204</v>
      </c>
      <c r="F7" s="270">
        <v>2.8271212669981232</v>
      </c>
      <c r="G7" s="269">
        <v>61.898737693852688</v>
      </c>
      <c r="H7" s="269">
        <v>3.2875214019953249</v>
      </c>
      <c r="I7" s="271">
        <v>1943744</v>
      </c>
      <c r="J7" s="362"/>
      <c r="K7" s="361"/>
    </row>
    <row r="8" spans="1:11" x14ac:dyDescent="0.25">
      <c r="A8" s="28" t="s">
        <v>324</v>
      </c>
      <c r="B8" s="270">
        <v>14.4864414867156</v>
      </c>
      <c r="C8" s="270">
        <v>5.4213748362927543</v>
      </c>
      <c r="D8" s="270">
        <v>0.12233626737327283</v>
      </c>
      <c r="E8" s="270">
        <v>2.3233738413587957</v>
      </c>
      <c r="F8" s="270">
        <v>2.9756647275606856</v>
      </c>
      <c r="G8" s="270">
        <v>68.805774677915508</v>
      </c>
      <c r="H8" s="270">
        <v>11.286408999076132</v>
      </c>
      <c r="I8" s="272">
        <v>196998</v>
      </c>
      <c r="J8" s="362"/>
      <c r="K8" s="361"/>
    </row>
    <row r="9" spans="1:11" x14ac:dyDescent="0.25">
      <c r="A9" s="28" t="s">
        <v>325</v>
      </c>
      <c r="B9" s="270">
        <v>14.600602974754121</v>
      </c>
      <c r="C9" s="270">
        <v>5.0780858206533601</v>
      </c>
      <c r="D9" s="270">
        <v>6.0179476438554987E-2</v>
      </c>
      <c r="E9" s="270">
        <v>2.561167717840855</v>
      </c>
      <c r="F9" s="270">
        <v>2.4567386263739506</v>
      </c>
      <c r="G9" s="270">
        <v>66.540211100163432</v>
      </c>
      <c r="H9" s="270">
        <v>13.781100104429092</v>
      </c>
      <c r="I9" s="272">
        <v>169493</v>
      </c>
      <c r="J9" s="362"/>
      <c r="K9" s="361"/>
    </row>
    <row r="10" spans="1:11" x14ac:dyDescent="0.25">
      <c r="A10" s="225" t="s">
        <v>29</v>
      </c>
      <c r="B10" s="269">
        <v>25.918964378299464</v>
      </c>
      <c r="C10" s="269">
        <v>8.209367002881045</v>
      </c>
      <c r="D10" s="270">
        <v>0.31808063593922609</v>
      </c>
      <c r="E10" s="270">
        <v>5.0354440638825819</v>
      </c>
      <c r="F10" s="270">
        <v>2.8558423030592364</v>
      </c>
      <c r="G10" s="269">
        <v>62.399760190515309</v>
      </c>
      <c r="H10" s="269">
        <v>3.4719084283041801</v>
      </c>
      <c r="I10" s="271">
        <v>900715</v>
      </c>
      <c r="J10" s="362"/>
      <c r="K10" s="361"/>
    </row>
    <row r="11" spans="1:11" ht="15" customHeight="1" x14ac:dyDescent="0.25">
      <c r="A11" s="225" t="s">
        <v>203</v>
      </c>
      <c r="B11" s="269">
        <v>22.262288285642722</v>
      </c>
      <c r="C11" s="269">
        <v>7.8575068448190981</v>
      </c>
      <c r="D11" s="270">
        <v>0.17014881543603871</v>
      </c>
      <c r="E11" s="270">
        <v>4.9429526433525366</v>
      </c>
      <c r="F11" s="270">
        <v>2.7444053860305231</v>
      </c>
      <c r="G11" s="269">
        <v>66.231074183156139</v>
      </c>
      <c r="H11" s="269">
        <v>3.649130686382049</v>
      </c>
      <c r="I11" s="271">
        <v>231562</v>
      </c>
      <c r="J11" s="362"/>
      <c r="K11" s="361"/>
    </row>
    <row r="12" spans="1:11" x14ac:dyDescent="0.25">
      <c r="A12" s="225" t="s">
        <v>30</v>
      </c>
      <c r="B12" s="269">
        <v>19.437345845001204</v>
      </c>
      <c r="C12" s="269">
        <v>8.9605548652708489</v>
      </c>
      <c r="D12" s="270">
        <v>0.30413738108042954</v>
      </c>
      <c r="E12" s="270">
        <v>6.1012925838695917</v>
      </c>
      <c r="F12" s="270">
        <v>2.5551249003208278</v>
      </c>
      <c r="G12" s="269">
        <v>66.392077592122106</v>
      </c>
      <c r="H12" s="269">
        <v>5.2100216976058453</v>
      </c>
      <c r="I12" s="271">
        <v>269615</v>
      </c>
      <c r="J12" s="362"/>
      <c r="K12" s="361"/>
    </row>
    <row r="13" spans="1:11" x14ac:dyDescent="0.25">
      <c r="A13" s="225" t="s">
        <v>236</v>
      </c>
      <c r="B13" s="269">
        <v>18.638079055540079</v>
      </c>
      <c r="C13" s="269">
        <v>7.4169123820589888</v>
      </c>
      <c r="D13" s="270">
        <v>0.21460676187207076</v>
      </c>
      <c r="E13" s="270">
        <v>4.7064204219680494</v>
      </c>
      <c r="F13" s="270">
        <v>2.4958851982188683</v>
      </c>
      <c r="G13" s="269">
        <v>69.228604219300166</v>
      </c>
      <c r="H13" s="269">
        <v>4.7164043431007769</v>
      </c>
      <c r="I13" s="271">
        <v>1051691</v>
      </c>
      <c r="J13" s="362"/>
      <c r="K13" s="361"/>
    </row>
    <row r="14" spans="1:11" x14ac:dyDescent="0.25">
      <c r="A14" s="225" t="s">
        <v>31</v>
      </c>
      <c r="B14" s="269">
        <v>19.702348531379208</v>
      </c>
      <c r="C14" s="269">
        <v>8.5426074505577425</v>
      </c>
      <c r="D14" s="270">
        <v>0.71721694074139886</v>
      </c>
      <c r="E14" s="270">
        <v>5.6971747833219375</v>
      </c>
      <c r="F14" s="270">
        <v>2.1282157264944059</v>
      </c>
      <c r="G14" s="269">
        <v>68.537997689969131</v>
      </c>
      <c r="H14" s="269">
        <v>3.2170463280939159</v>
      </c>
      <c r="I14" s="271">
        <v>776613</v>
      </c>
      <c r="J14" s="362"/>
      <c r="K14" s="361"/>
    </row>
    <row r="15" spans="1:11" x14ac:dyDescent="0.25">
      <c r="A15" s="225" t="s">
        <v>32</v>
      </c>
      <c r="B15" s="269">
        <v>19.293065631854226</v>
      </c>
      <c r="C15" s="269">
        <v>7.5618746025359824</v>
      </c>
      <c r="D15" s="270">
        <v>0.40882013212028401</v>
      </c>
      <c r="E15" s="270">
        <v>5.6546962401526262</v>
      </c>
      <c r="F15" s="270">
        <v>1.4983582302630725</v>
      </c>
      <c r="G15" s="269">
        <v>69.73627856874019</v>
      </c>
      <c r="H15" s="269">
        <v>3.4087811968696058</v>
      </c>
      <c r="I15" s="271">
        <v>154102</v>
      </c>
      <c r="J15" s="362"/>
      <c r="K15" s="361"/>
    </row>
    <row r="16" spans="1:11" x14ac:dyDescent="0.25">
      <c r="A16" s="225" t="s">
        <v>33</v>
      </c>
      <c r="B16" s="269">
        <v>16.449948131088075</v>
      </c>
      <c r="C16" s="269">
        <v>8.2093155260943025</v>
      </c>
      <c r="D16" s="270">
        <v>0.5581616874686014</v>
      </c>
      <c r="E16" s="270">
        <v>5.227342419635808</v>
      </c>
      <c r="F16" s="270">
        <v>2.4238114189898941</v>
      </c>
      <c r="G16" s="269">
        <v>71.984263167853015</v>
      </c>
      <c r="H16" s="269">
        <v>3.3564731749646053</v>
      </c>
      <c r="I16" s="271">
        <v>306542</v>
      </c>
      <c r="J16" s="362"/>
      <c r="K16" s="361"/>
    </row>
    <row r="17" spans="1:11" x14ac:dyDescent="0.25">
      <c r="A17" s="225" t="s">
        <v>34</v>
      </c>
      <c r="B17" s="269">
        <v>12.177832357284494</v>
      </c>
      <c r="C17" s="269">
        <v>5.9737600218318025</v>
      </c>
      <c r="D17" s="270">
        <v>0.22657097646698929</v>
      </c>
      <c r="E17" s="270">
        <v>4.3156874266862975</v>
      </c>
      <c r="F17" s="270">
        <v>1.4315016186785157</v>
      </c>
      <c r="G17" s="269">
        <v>78.980122495779995</v>
      </c>
      <c r="H17" s="269">
        <v>2.868285125103712</v>
      </c>
      <c r="I17" s="271">
        <v>1817532</v>
      </c>
      <c r="J17" s="362"/>
      <c r="K17" s="361"/>
    </row>
    <row r="18" spans="1:11" x14ac:dyDescent="0.25">
      <c r="A18" s="225" t="s">
        <v>35</v>
      </c>
      <c r="B18" s="269">
        <v>14.890193108670957</v>
      </c>
      <c r="C18" s="269">
        <v>7.9291934873154108</v>
      </c>
      <c r="D18" s="270">
        <v>0.56607345702385459</v>
      </c>
      <c r="E18" s="270">
        <v>5.6149185914426347</v>
      </c>
      <c r="F18" s="270">
        <v>1.7482014388489211</v>
      </c>
      <c r="G18" s="269">
        <v>72.610753502461193</v>
      </c>
      <c r="H18" s="269">
        <v>4.5698599015524426</v>
      </c>
      <c r="I18" s="271">
        <v>264100</v>
      </c>
      <c r="J18" s="362"/>
      <c r="K18" s="361"/>
    </row>
    <row r="19" spans="1:11" x14ac:dyDescent="0.25">
      <c r="A19" s="225" t="s">
        <v>36</v>
      </c>
      <c r="B19" s="269">
        <v>15.414611525652374</v>
      </c>
      <c r="C19" s="269">
        <v>7.9254668858817086</v>
      </c>
      <c r="D19" s="270">
        <v>0.30142068209603307</v>
      </c>
      <c r="E19" s="270">
        <v>6.1527760212469964</v>
      </c>
      <c r="F19" s="270">
        <v>1.4712701825386789</v>
      </c>
      <c r="G19" s="269">
        <v>67.50347793094727</v>
      </c>
      <c r="H19" s="269">
        <v>9.1564436575186559</v>
      </c>
      <c r="I19" s="271">
        <v>47442</v>
      </c>
      <c r="J19" s="362"/>
      <c r="K19" s="361"/>
    </row>
    <row r="20" spans="1:11" x14ac:dyDescent="0.25">
      <c r="A20" s="225" t="s">
        <v>37</v>
      </c>
      <c r="B20" s="269">
        <v>16.224080910439596</v>
      </c>
      <c r="C20" s="269">
        <v>8.7174887008295094</v>
      </c>
      <c r="D20" s="270">
        <v>0.3865129552321197</v>
      </c>
      <c r="E20" s="270">
        <v>6.8154822047306194</v>
      </c>
      <c r="F20" s="270">
        <v>1.5154935408667709</v>
      </c>
      <c r="G20" s="269">
        <v>70.663065389790574</v>
      </c>
      <c r="H20" s="269">
        <v>4.3953649989403178</v>
      </c>
      <c r="I20" s="271">
        <v>1014455</v>
      </c>
      <c r="J20" s="362"/>
      <c r="K20" s="361"/>
    </row>
    <row r="21" spans="1:11" x14ac:dyDescent="0.25">
      <c r="A21" s="225" t="s">
        <v>52</v>
      </c>
      <c r="B21" s="269">
        <v>8.8356913077446766</v>
      </c>
      <c r="C21" s="269">
        <v>5.0994264292928158</v>
      </c>
      <c r="D21" s="270">
        <v>0.2743126592650465</v>
      </c>
      <c r="E21" s="270">
        <v>3.8634170678427955</v>
      </c>
      <c r="F21" s="270">
        <v>0.96169670218497338</v>
      </c>
      <c r="G21" s="269">
        <v>71.121901531542917</v>
      </c>
      <c r="H21" s="269">
        <v>14.942980731419583</v>
      </c>
      <c r="I21" s="271">
        <v>1154522</v>
      </c>
      <c r="J21" s="362"/>
      <c r="K21" s="361"/>
    </row>
    <row r="22" spans="1:11" x14ac:dyDescent="0.25">
      <c r="A22" s="225" t="s">
        <v>38</v>
      </c>
      <c r="B22" s="269">
        <v>9.1082871143180224</v>
      </c>
      <c r="C22" s="269">
        <v>4.7917451941198639</v>
      </c>
      <c r="D22" s="270">
        <v>0.21000484626568305</v>
      </c>
      <c r="E22" s="270">
        <v>3.9523989015131122</v>
      </c>
      <c r="F22" s="270">
        <v>0.62934144634106937</v>
      </c>
      <c r="G22" s="269">
        <v>68.550428086802</v>
      </c>
      <c r="H22" s="269">
        <v>17.54953960476011</v>
      </c>
      <c r="I22" s="271">
        <v>148568</v>
      </c>
      <c r="J22" s="362"/>
      <c r="K22" s="361"/>
    </row>
    <row r="23" spans="1:11" x14ac:dyDescent="0.25">
      <c r="A23" s="225" t="s">
        <v>39</v>
      </c>
      <c r="B23" s="269">
        <v>10.775838461871064</v>
      </c>
      <c r="C23" s="269">
        <v>6.5575140884654743</v>
      </c>
      <c r="D23" s="270">
        <v>0.23233356874162256</v>
      </c>
      <c r="E23" s="270">
        <v>5.225775766398109</v>
      </c>
      <c r="F23" s="270">
        <v>1.0994047533257425</v>
      </c>
      <c r="G23" s="269">
        <v>73.809722842771279</v>
      </c>
      <c r="H23" s="269">
        <v>8.8569246068921768</v>
      </c>
      <c r="I23" s="271">
        <v>346915</v>
      </c>
      <c r="J23" s="362"/>
      <c r="K23" s="361"/>
    </row>
    <row r="24" spans="1:11" x14ac:dyDescent="0.25">
      <c r="A24" s="225" t="s">
        <v>40</v>
      </c>
      <c r="B24" s="269">
        <v>12.328787030236771</v>
      </c>
      <c r="C24" s="269">
        <v>7.5155409340545711</v>
      </c>
      <c r="D24" s="270">
        <v>0.28438148703347854</v>
      </c>
      <c r="E24" s="270">
        <v>6.1411421985684793</v>
      </c>
      <c r="F24" s="270">
        <v>1.0900172484526138</v>
      </c>
      <c r="G24" s="269">
        <v>71.477788844510172</v>
      </c>
      <c r="H24" s="269">
        <v>8.6778831911984824</v>
      </c>
      <c r="I24" s="271">
        <v>894573</v>
      </c>
      <c r="J24" s="362"/>
      <c r="K24" s="361"/>
    </row>
    <row r="25" spans="1:11" x14ac:dyDescent="0.25">
      <c r="A25" s="225" t="s">
        <v>41</v>
      </c>
      <c r="B25" s="269">
        <v>14.47549406763868</v>
      </c>
      <c r="C25" s="269">
        <v>8.982994193355637</v>
      </c>
      <c r="D25" s="270">
        <v>0.2357562688390557</v>
      </c>
      <c r="E25" s="270">
        <v>6.7369498404134172</v>
      </c>
      <c r="F25" s="270">
        <v>2.0102880841031645</v>
      </c>
      <c r="G25" s="269">
        <v>72.384273844069554</v>
      </c>
      <c r="H25" s="269">
        <v>4.1572378949361211</v>
      </c>
      <c r="I25" s="271">
        <v>338061</v>
      </c>
      <c r="J25" s="362"/>
      <c r="K25" s="361"/>
    </row>
    <row r="26" spans="1:11" x14ac:dyDescent="0.25">
      <c r="A26" s="176" t="s">
        <v>237</v>
      </c>
      <c r="B26" s="273">
        <v>17.437090727302433</v>
      </c>
      <c r="C26" s="273">
        <v>7.6366850001526831</v>
      </c>
      <c r="D26" s="274">
        <v>0.31148090094849112</v>
      </c>
      <c r="E26" s="274">
        <v>5.3321891038586582</v>
      </c>
      <c r="F26" s="274">
        <v>1.9930149953455341</v>
      </c>
      <c r="G26" s="273">
        <v>69.281932517954402</v>
      </c>
      <c r="H26" s="273">
        <v>5.6442917545904807</v>
      </c>
      <c r="I26" s="275">
        <v>12706076</v>
      </c>
      <c r="J26" s="362"/>
      <c r="K26" s="361"/>
    </row>
    <row r="27" spans="1:11" x14ac:dyDescent="0.25">
      <c r="A27" s="474" t="s">
        <v>183</v>
      </c>
      <c r="B27" s="474"/>
      <c r="C27" s="474"/>
      <c r="D27" s="474"/>
      <c r="E27" s="474"/>
      <c r="F27" s="474"/>
      <c r="G27" s="474"/>
      <c r="H27" s="474"/>
      <c r="I27" s="474"/>
    </row>
    <row r="28" spans="1:11" ht="24" customHeight="1" x14ac:dyDescent="0.25">
      <c r="A28" s="474" t="s">
        <v>238</v>
      </c>
      <c r="B28" s="474"/>
      <c r="C28" s="474"/>
      <c r="D28" s="474"/>
      <c r="E28" s="474"/>
      <c r="F28" s="474"/>
      <c r="G28" s="474"/>
      <c r="H28" s="474"/>
      <c r="I28" s="474"/>
    </row>
    <row r="29" spans="1:11" x14ac:dyDescent="0.25">
      <c r="A29" s="474" t="s">
        <v>239</v>
      </c>
      <c r="B29" s="474"/>
      <c r="C29" s="474"/>
      <c r="D29" s="474"/>
      <c r="E29" s="474"/>
      <c r="F29" s="474"/>
      <c r="G29" s="474"/>
      <c r="H29" s="474"/>
      <c r="I29" s="474"/>
    </row>
    <row r="30" spans="1:11" x14ac:dyDescent="0.25">
      <c r="A30" s="474" t="s">
        <v>240</v>
      </c>
      <c r="B30" s="474"/>
      <c r="C30" s="474"/>
      <c r="D30" s="474"/>
      <c r="E30" s="474"/>
      <c r="F30" s="474"/>
      <c r="G30" s="474"/>
      <c r="H30" s="474"/>
      <c r="I30" s="474"/>
    </row>
    <row r="31" spans="1:11" x14ac:dyDescent="0.25">
      <c r="A31" s="474" t="s">
        <v>241</v>
      </c>
      <c r="B31" s="474"/>
      <c r="C31" s="474"/>
      <c r="D31" s="474"/>
      <c r="E31" s="474"/>
      <c r="F31" s="474"/>
      <c r="G31" s="474"/>
      <c r="H31" s="474"/>
      <c r="I31" s="474"/>
    </row>
    <row r="32" spans="1:11" x14ac:dyDescent="0.25">
      <c r="A32" s="276"/>
      <c r="B32" s="230"/>
      <c r="C32" s="230"/>
      <c r="D32" s="230"/>
      <c r="E32" s="230"/>
      <c r="F32" s="230"/>
      <c r="G32" s="230"/>
      <c r="H32" s="230"/>
      <c r="I32" s="230"/>
    </row>
    <row r="33" spans="1:9" x14ac:dyDescent="0.25">
      <c r="A33" s="475" t="s">
        <v>97</v>
      </c>
      <c r="B33" s="475"/>
      <c r="C33" s="475"/>
      <c r="D33" s="475"/>
      <c r="E33" s="475"/>
      <c r="F33" s="475"/>
      <c r="G33" s="475"/>
      <c r="H33" s="475"/>
      <c r="I33" s="475"/>
    </row>
  </sheetData>
  <mergeCells count="14">
    <mergeCell ref="A33:I33"/>
    <mergeCell ref="A1:I1"/>
    <mergeCell ref="A2:A4"/>
    <mergeCell ref="B2:B4"/>
    <mergeCell ref="C2:F2"/>
    <mergeCell ref="G2:G4"/>
    <mergeCell ref="H2:H4"/>
    <mergeCell ref="I2:I4"/>
    <mergeCell ref="D3:F3"/>
    <mergeCell ref="A27:I27"/>
    <mergeCell ref="A28:I28"/>
    <mergeCell ref="A29:I29"/>
    <mergeCell ref="A30:I30"/>
    <mergeCell ref="A31:I31"/>
  </mergeCells>
  <pageMargins left="0.7" right="0.7" top="0.75" bottom="0.75" header="0.3" footer="0.3"/>
  <pageSetup paperSize="9" orientation="portrait" r:id="rId1"/>
  <headerFooter>
    <oddFooter>&amp;L_x000D_&amp;1#&amp;"Calibri"&amp;10&amp;K000000 CONFIDENZIALE (CONFIDENTIAL)</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C533D-4CA4-4973-91DE-DD358F5346F7}">
  <dimension ref="A1:J17"/>
  <sheetViews>
    <sheetView workbookViewId="0">
      <selection activeCell="J1" sqref="J1"/>
    </sheetView>
  </sheetViews>
  <sheetFormatPr defaultColWidth="8.85546875" defaultRowHeight="15" x14ac:dyDescent="0.25"/>
  <cols>
    <col min="1" max="1" width="12.140625" style="55" customWidth="1"/>
    <col min="2" max="16384" width="8.85546875" style="55"/>
  </cols>
  <sheetData>
    <row r="1" spans="1:10" ht="28.7" customHeight="1" x14ac:dyDescent="0.3">
      <c r="A1" s="490" t="s">
        <v>306</v>
      </c>
      <c r="B1" s="491"/>
      <c r="C1" s="491"/>
      <c r="D1" s="491"/>
      <c r="E1" s="491"/>
      <c r="F1" s="491"/>
      <c r="G1" s="491"/>
      <c r="H1" s="257"/>
      <c r="I1" s="257"/>
      <c r="J1" s="257"/>
    </row>
    <row r="2" spans="1:10" ht="14.45" customHeight="1" x14ac:dyDescent="0.3">
      <c r="A2" s="492" t="s">
        <v>65</v>
      </c>
      <c r="B2" s="495" t="s">
        <v>66</v>
      </c>
      <c r="C2" s="495"/>
      <c r="D2" s="495"/>
      <c r="E2" s="495"/>
      <c r="F2" s="495"/>
      <c r="G2" s="495"/>
      <c r="H2" s="257"/>
      <c r="I2" s="257"/>
      <c r="J2" s="257"/>
    </row>
    <row r="3" spans="1:10" ht="16.5" x14ac:dyDescent="0.3">
      <c r="A3" s="493"/>
      <c r="B3" s="231">
        <v>2022</v>
      </c>
      <c r="C3" s="231">
        <v>2023</v>
      </c>
      <c r="D3" s="231">
        <v>2024</v>
      </c>
      <c r="E3" s="231">
        <v>2022</v>
      </c>
      <c r="F3" s="231">
        <v>2023</v>
      </c>
      <c r="G3" s="231">
        <v>2024</v>
      </c>
      <c r="H3" s="257"/>
      <c r="I3" s="257"/>
      <c r="J3" s="257"/>
    </row>
    <row r="4" spans="1:10" ht="16.5" x14ac:dyDescent="0.3">
      <c r="A4" s="494"/>
      <c r="B4" s="496" t="s">
        <v>4</v>
      </c>
      <c r="C4" s="496"/>
      <c r="D4" s="496"/>
      <c r="E4" s="496" t="s">
        <v>5</v>
      </c>
      <c r="F4" s="496"/>
      <c r="G4" s="496"/>
      <c r="H4" s="257"/>
      <c r="I4" s="257"/>
      <c r="J4" s="257"/>
    </row>
    <row r="5" spans="1:10" ht="16.5" x14ac:dyDescent="0.3">
      <c r="A5" s="143" t="s">
        <v>6</v>
      </c>
      <c r="B5" s="145">
        <v>-3.5587316536599216</v>
      </c>
      <c r="C5" s="145">
        <v>-2.6228246405927935</v>
      </c>
      <c r="D5" s="145">
        <v>6.1394686552938786</v>
      </c>
      <c r="E5" s="145">
        <v>-3.058059831415211</v>
      </c>
      <c r="F5" s="145">
        <v>-4.3730653647266919</v>
      </c>
      <c r="G5" s="145">
        <v>-1.5302475150582866</v>
      </c>
      <c r="H5" s="257"/>
      <c r="I5" s="257"/>
      <c r="J5" s="257"/>
    </row>
    <row r="6" spans="1:10" ht="16.5" x14ac:dyDescent="0.3">
      <c r="A6" s="143" t="s">
        <v>7</v>
      </c>
      <c r="B6" s="145">
        <v>8.7882018975426313</v>
      </c>
      <c r="C6" s="145">
        <v>-2.4030930335411522</v>
      </c>
      <c r="D6" s="145">
        <v>-5.6966521753112911</v>
      </c>
      <c r="E6" s="145">
        <v>14.521906243223235</v>
      </c>
      <c r="F6" s="145">
        <v>-3.4499082592769135</v>
      </c>
      <c r="G6" s="145">
        <v>-7.4939725629034486</v>
      </c>
      <c r="H6" s="257"/>
      <c r="J6" s="257"/>
    </row>
    <row r="7" spans="1:10" ht="16.5" x14ac:dyDescent="0.3">
      <c r="A7" s="143" t="s">
        <v>8</v>
      </c>
      <c r="B7" s="145">
        <v>6.3348362300013576</v>
      </c>
      <c r="C7" s="145">
        <v>0.24966442576480771</v>
      </c>
      <c r="D7" s="145">
        <v>-8.1148730232239272E-2</v>
      </c>
      <c r="E7" s="145">
        <v>14.528474746579189</v>
      </c>
      <c r="F7" s="145">
        <v>2.0643563078987435</v>
      </c>
      <c r="G7" s="145">
        <v>-1.6812883978459283</v>
      </c>
      <c r="H7" s="257"/>
      <c r="J7" s="257"/>
    </row>
    <row r="8" spans="1:10" ht="27" x14ac:dyDescent="0.3">
      <c r="A8" s="243" t="s">
        <v>9</v>
      </c>
      <c r="B8" s="145">
        <v>8.5038107700452503</v>
      </c>
      <c r="C8" s="145">
        <v>3.7314411837135819</v>
      </c>
      <c r="D8" s="145">
        <v>1.8697166692551752</v>
      </c>
      <c r="E8" s="145">
        <v>13.620496943433794</v>
      </c>
      <c r="F8" s="145">
        <v>2.333184689539884</v>
      </c>
      <c r="G8" s="145">
        <v>-0.804521436751783</v>
      </c>
      <c r="H8" s="257"/>
      <c r="J8" s="257"/>
    </row>
    <row r="9" spans="1:10" ht="16.5" x14ac:dyDescent="0.3">
      <c r="A9" s="143" t="s">
        <v>10</v>
      </c>
      <c r="B9" s="145">
        <v>23.992117004461697</v>
      </c>
      <c r="C9" s="145">
        <v>8.1681390939529628</v>
      </c>
      <c r="D9" s="145">
        <v>3.3762879976396896</v>
      </c>
      <c r="E9" s="145">
        <v>25.076154121353373</v>
      </c>
      <c r="F9" s="145">
        <v>7.1780459763730988</v>
      </c>
      <c r="G9" s="145">
        <v>2.1770748584862476</v>
      </c>
      <c r="H9" s="257"/>
      <c r="J9" s="257"/>
    </row>
    <row r="10" spans="1:10" ht="67.5" x14ac:dyDescent="0.3">
      <c r="A10" s="243" t="s">
        <v>67</v>
      </c>
      <c r="B10" s="145">
        <v>9.1260725194550041</v>
      </c>
      <c r="C10" s="145">
        <v>-0.57593488616330979</v>
      </c>
      <c r="D10" s="145">
        <v>-0.55107149122227905</v>
      </c>
      <c r="E10" s="145">
        <v>16.991044879580276</v>
      </c>
      <c r="F10" s="145">
        <v>-1.938630404834911</v>
      </c>
      <c r="G10" s="145">
        <v>-2.4793461253293354</v>
      </c>
      <c r="H10" s="257"/>
      <c r="J10" s="257"/>
    </row>
    <row r="11" spans="1:10" ht="16.5" x14ac:dyDescent="0.3">
      <c r="A11" s="143" t="s">
        <v>11</v>
      </c>
      <c r="B11" s="145">
        <v>7.0592831206091606</v>
      </c>
      <c r="C11" s="145">
        <v>-3.3506408569218133</v>
      </c>
      <c r="D11" s="145">
        <v>5.3673108980177924</v>
      </c>
      <c r="E11" s="145">
        <v>11.697792105911272</v>
      </c>
      <c r="F11" s="145">
        <v>-0.52142786764299465</v>
      </c>
      <c r="G11" s="145">
        <v>1.3543996245898482</v>
      </c>
      <c r="H11" s="257"/>
      <c r="J11" s="257"/>
    </row>
    <row r="12" spans="1:10" ht="16.5" x14ac:dyDescent="0.3">
      <c r="A12" s="153" t="s">
        <v>229</v>
      </c>
      <c r="B12" s="148">
        <v>10.201716176553065</v>
      </c>
      <c r="C12" s="148">
        <v>-6.6951663613127961</v>
      </c>
      <c r="D12" s="148">
        <v>2.8717485636711837</v>
      </c>
      <c r="E12" s="148">
        <v>12.382118372663339</v>
      </c>
      <c r="F12" s="148">
        <v>-2.9475033105529276</v>
      </c>
      <c r="G12" s="148">
        <v>1.5719985171781796</v>
      </c>
      <c r="H12" s="258"/>
      <c r="I12" s="284"/>
      <c r="J12" s="258"/>
    </row>
    <row r="13" spans="1:10" ht="16.5" x14ac:dyDescent="0.3">
      <c r="A13" s="143" t="s">
        <v>12</v>
      </c>
      <c r="B13" s="145">
        <v>-27.257904534152207</v>
      </c>
      <c r="C13" s="145">
        <v>-14.317468619246862</v>
      </c>
      <c r="D13" s="145">
        <v>5.9187722090209496</v>
      </c>
      <c r="E13" s="145">
        <v>-4.5683907010272122</v>
      </c>
      <c r="F13" s="145">
        <v>-1.8924014958383761</v>
      </c>
      <c r="G13" s="145">
        <v>-1.3257934783559693</v>
      </c>
      <c r="H13" s="257"/>
      <c r="J13" s="257"/>
    </row>
    <row r="14" spans="1:10" ht="16.5" x14ac:dyDescent="0.3">
      <c r="A14" s="143" t="s">
        <v>13</v>
      </c>
      <c r="B14" s="145">
        <v>17.959612132265228</v>
      </c>
      <c r="C14" s="145">
        <v>25.299442778002003</v>
      </c>
      <c r="D14" s="145">
        <v>-3.0682205411299663</v>
      </c>
      <c r="E14" s="145">
        <v>19.314485095814931</v>
      </c>
      <c r="F14" s="145">
        <v>21.076075187582745</v>
      </c>
      <c r="G14" s="145">
        <v>0.87009076969568089</v>
      </c>
      <c r="H14" s="257"/>
      <c r="J14" s="257"/>
    </row>
    <row r="15" spans="1:10" ht="16.5" x14ac:dyDescent="0.3">
      <c r="A15" s="149" t="s">
        <v>3</v>
      </c>
      <c r="B15" s="151">
        <v>9.3855108163873258</v>
      </c>
      <c r="C15" s="151">
        <v>4.6515739135314913</v>
      </c>
      <c r="D15" s="151">
        <v>0.76055827994974301</v>
      </c>
      <c r="E15" s="151">
        <v>13.402351500982091</v>
      </c>
      <c r="F15" s="151">
        <v>3.1196431834834191</v>
      </c>
      <c r="G15" s="151">
        <v>-3.0065039161281115E-2</v>
      </c>
      <c r="H15" s="257"/>
      <c r="I15" s="257"/>
      <c r="J15" s="257"/>
    </row>
    <row r="16" spans="1:10" ht="16.5" x14ac:dyDescent="0.3">
      <c r="A16" s="257"/>
      <c r="B16" s="257"/>
      <c r="C16" s="257"/>
      <c r="D16" s="257"/>
      <c r="E16" s="257"/>
      <c r="F16" s="257"/>
      <c r="G16" s="257"/>
      <c r="H16" s="257"/>
      <c r="I16" s="257"/>
      <c r="J16" s="257"/>
    </row>
    <row r="17" spans="1:10" ht="16.5" x14ac:dyDescent="0.3">
      <c r="A17" s="475" t="s">
        <v>97</v>
      </c>
      <c r="B17" s="475"/>
      <c r="C17" s="475"/>
      <c r="D17" s="475"/>
      <c r="E17" s="475"/>
      <c r="F17" s="475"/>
      <c r="G17" s="475"/>
      <c r="H17" s="257"/>
      <c r="I17" s="257"/>
      <c r="J17" s="257"/>
    </row>
  </sheetData>
  <mergeCells count="6">
    <mergeCell ref="A17:G17"/>
    <mergeCell ref="A1:G1"/>
    <mergeCell ref="A2:A4"/>
    <mergeCell ref="B2:G2"/>
    <mergeCell ref="B4:D4"/>
    <mergeCell ref="E4:G4"/>
  </mergeCells>
  <pageMargins left="0.7" right="0.7" top="0.75" bottom="0.75" header="0.3" footer="0.3"/>
  <headerFooter>
    <oddFooter>&amp;L_x000D_&amp;1#&amp;"Calibri"&amp;10&amp;K000000 CONFIDENZIALE (CONFIDENTIAL)</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2223D-A52B-4E03-90BD-1DECF72CB605}">
  <dimension ref="A1:J16"/>
  <sheetViews>
    <sheetView zoomScaleNormal="100" workbookViewId="0">
      <selection activeCell="M1" sqref="M1"/>
    </sheetView>
  </sheetViews>
  <sheetFormatPr defaultColWidth="8.85546875" defaultRowHeight="15" x14ac:dyDescent="0.25"/>
  <cols>
    <col min="1" max="1" width="27" style="55" bestFit="1" customWidth="1"/>
    <col min="2" max="2" width="11.28515625" style="55" bestFit="1" customWidth="1"/>
    <col min="3" max="3" width="11" style="55" bestFit="1" customWidth="1"/>
    <col min="4" max="4" width="11.28515625" style="55" bestFit="1" customWidth="1"/>
    <col min="5" max="9" width="8.85546875" style="55"/>
    <col min="10" max="10" width="9.140625" style="55" customWidth="1"/>
    <col min="11" max="16384" width="8.85546875" style="55"/>
  </cols>
  <sheetData>
    <row r="1" spans="1:10" ht="33.950000000000003" customHeight="1" x14ac:dyDescent="0.25">
      <c r="A1" s="438" t="s">
        <v>307</v>
      </c>
      <c r="B1" s="497"/>
      <c r="C1" s="497"/>
      <c r="D1" s="497"/>
      <c r="E1" s="497"/>
      <c r="F1" s="497"/>
      <c r="G1" s="497"/>
      <c r="H1" s="497"/>
      <c r="I1" s="497"/>
      <c r="J1" s="497"/>
    </row>
    <row r="2" spans="1:10" ht="14.45" customHeight="1" x14ac:dyDescent="0.25">
      <c r="A2" s="477" t="s">
        <v>65</v>
      </c>
      <c r="B2" s="498" t="s">
        <v>63</v>
      </c>
      <c r="C2" s="498"/>
      <c r="D2" s="498"/>
      <c r="E2" s="498" t="s">
        <v>64</v>
      </c>
      <c r="F2" s="498"/>
      <c r="G2" s="498"/>
      <c r="H2" s="480" t="s">
        <v>66</v>
      </c>
      <c r="I2" s="480"/>
      <c r="J2" s="480"/>
    </row>
    <row r="3" spans="1:10" ht="23.1" customHeight="1" x14ac:dyDescent="0.25">
      <c r="A3" s="479"/>
      <c r="B3" s="157">
        <v>2022</v>
      </c>
      <c r="C3" s="157">
        <v>2023</v>
      </c>
      <c r="D3" s="157">
        <v>2024</v>
      </c>
      <c r="E3" s="157">
        <v>2022</v>
      </c>
      <c r="F3" s="157">
        <v>2023</v>
      </c>
      <c r="G3" s="157">
        <v>2024</v>
      </c>
      <c r="H3" s="157">
        <v>2022</v>
      </c>
      <c r="I3" s="157">
        <v>2023</v>
      </c>
      <c r="J3" s="157">
        <v>2024</v>
      </c>
    </row>
    <row r="4" spans="1:10" x14ac:dyDescent="0.25">
      <c r="A4" s="229" t="s">
        <v>6</v>
      </c>
      <c r="B4" s="179">
        <v>1508277</v>
      </c>
      <c r="C4" s="179">
        <v>1454010</v>
      </c>
      <c r="D4" s="179">
        <v>1510860</v>
      </c>
      <c r="E4" s="233">
        <v>12.395862646191718</v>
      </c>
      <c r="F4" s="233">
        <v>11.879795597021802</v>
      </c>
      <c r="G4" s="233">
        <v>11.890846552468284</v>
      </c>
      <c r="H4" s="233">
        <v>-3.9673676355606946</v>
      </c>
      <c r="I4" s="234">
        <v>-3.5979465310417118</v>
      </c>
      <c r="J4" s="234">
        <v>3.9098768234056163</v>
      </c>
    </row>
    <row r="5" spans="1:10" x14ac:dyDescent="0.25">
      <c r="A5" s="178" t="s">
        <v>7</v>
      </c>
      <c r="B5" s="179">
        <v>923524</v>
      </c>
      <c r="C5" s="179">
        <v>906358</v>
      </c>
      <c r="D5" s="179">
        <v>893221</v>
      </c>
      <c r="E5" s="234">
        <v>7.5900359512619771</v>
      </c>
      <c r="F5" s="234">
        <v>7.4052776650267109</v>
      </c>
      <c r="G5" s="234">
        <v>7.0298729521214893</v>
      </c>
      <c r="H5" s="234">
        <v>9.2767451876884337</v>
      </c>
      <c r="I5" s="234">
        <v>-1.8587497455399102</v>
      </c>
      <c r="J5" s="234">
        <v>-1.4494272682538247</v>
      </c>
    </row>
    <row r="6" spans="1:10" x14ac:dyDescent="0.25">
      <c r="A6" s="178" t="s">
        <v>8</v>
      </c>
      <c r="B6" s="179">
        <v>675627</v>
      </c>
      <c r="C6" s="179">
        <v>686167</v>
      </c>
      <c r="D6" s="179">
        <v>716833</v>
      </c>
      <c r="E6" s="234">
        <v>5.5526799732798224</v>
      </c>
      <c r="F6" s="234">
        <v>5.6062363432312434</v>
      </c>
      <c r="G6" s="234">
        <v>5.6416552206991364</v>
      </c>
      <c r="H6" s="234">
        <v>15.603446063291898</v>
      </c>
      <c r="I6" s="234">
        <v>1.5600323847329962</v>
      </c>
      <c r="J6" s="234">
        <v>4.4691744138088829</v>
      </c>
    </row>
    <row r="7" spans="1:10" x14ac:dyDescent="0.25">
      <c r="A7" s="178" t="s">
        <v>9</v>
      </c>
      <c r="B7" s="179">
        <v>825857</v>
      </c>
      <c r="C7" s="179">
        <v>827474</v>
      </c>
      <c r="D7" s="179">
        <v>841276</v>
      </c>
      <c r="E7" s="234">
        <v>6.7873540055281314</v>
      </c>
      <c r="F7" s="234">
        <v>6.7607664196601265</v>
      </c>
      <c r="G7" s="234">
        <v>6.6210527939546404</v>
      </c>
      <c r="H7" s="234">
        <v>16.698060018058829</v>
      </c>
      <c r="I7" s="234">
        <v>0.19579660885601261</v>
      </c>
      <c r="J7" s="234">
        <v>1.6679678153029582</v>
      </c>
    </row>
    <row r="8" spans="1:10" x14ac:dyDescent="0.25">
      <c r="A8" s="178" t="s">
        <v>10</v>
      </c>
      <c r="B8" s="179">
        <v>2106200</v>
      </c>
      <c r="C8" s="179">
        <v>2226534</v>
      </c>
      <c r="D8" s="179">
        <v>2317989</v>
      </c>
      <c r="E8" s="234">
        <v>17.309927755584017</v>
      </c>
      <c r="F8" s="234">
        <v>18.191600339625825</v>
      </c>
      <c r="G8" s="234">
        <v>18.24315390526548</v>
      </c>
      <c r="H8" s="234">
        <v>34.935664991556109</v>
      </c>
      <c r="I8" s="234">
        <v>5.7133225714557021</v>
      </c>
      <c r="J8" s="234">
        <v>4.1075052076456053</v>
      </c>
    </row>
    <row r="9" spans="1:10" ht="27" x14ac:dyDescent="0.25">
      <c r="A9" s="225" t="s">
        <v>67</v>
      </c>
      <c r="B9" s="179">
        <v>1753648</v>
      </c>
      <c r="C9" s="179">
        <v>1734764</v>
      </c>
      <c r="D9" s="179">
        <v>1732653</v>
      </c>
      <c r="E9" s="234">
        <v>14.412458545591303</v>
      </c>
      <c r="F9" s="234">
        <v>14.173658866907331</v>
      </c>
      <c r="G9" s="234">
        <v>13.636413004298101</v>
      </c>
      <c r="H9" s="234">
        <v>14.215001771534567</v>
      </c>
      <c r="I9" s="234">
        <v>-1.0768409623824167</v>
      </c>
      <c r="J9" s="234">
        <v>-0.12168802211712948</v>
      </c>
    </row>
    <row r="10" spans="1:10" x14ac:dyDescent="0.25">
      <c r="A10" s="178" t="s">
        <v>11</v>
      </c>
      <c r="B10" s="179">
        <v>2105504</v>
      </c>
      <c r="C10" s="179">
        <v>2015686</v>
      </c>
      <c r="D10" s="179">
        <v>2096336</v>
      </c>
      <c r="E10" s="234">
        <v>17.304207638919937</v>
      </c>
      <c r="F10" s="234">
        <v>16.46889475848068</v>
      </c>
      <c r="G10" s="234">
        <v>16.498689288494734</v>
      </c>
      <c r="H10" s="234">
        <v>13.57491398961942</v>
      </c>
      <c r="I10" s="234">
        <v>-4.2658669848169373</v>
      </c>
      <c r="J10" s="234">
        <v>4.0011192219423064</v>
      </c>
    </row>
    <row r="11" spans="1:10" x14ac:dyDescent="0.25">
      <c r="A11" s="255" t="s">
        <v>68</v>
      </c>
      <c r="B11" s="136">
        <v>1527439</v>
      </c>
      <c r="C11" s="136">
        <v>1421059</v>
      </c>
      <c r="D11" s="136">
        <v>1475824</v>
      </c>
      <c r="E11" s="6">
        <v>12.553346662739292</v>
      </c>
      <c r="F11" s="6">
        <v>11.610573827764737</v>
      </c>
      <c r="G11" s="6">
        <v>11.615104458685749</v>
      </c>
      <c r="H11" s="6">
        <v>15.487774818954813</v>
      </c>
      <c r="I11" s="6">
        <v>-6.9645989136063697</v>
      </c>
      <c r="J11" s="6">
        <v>3.8538160625280162</v>
      </c>
    </row>
    <row r="12" spans="1:10" x14ac:dyDescent="0.25">
      <c r="A12" s="178" t="s">
        <v>12</v>
      </c>
      <c r="B12" s="179">
        <v>454244</v>
      </c>
      <c r="C12" s="179">
        <v>403971</v>
      </c>
      <c r="D12" s="179">
        <v>387826</v>
      </c>
      <c r="E12" s="234">
        <v>3.7332308533888074</v>
      </c>
      <c r="F12" s="234">
        <v>3.3005914038586353</v>
      </c>
      <c r="G12" s="234">
        <v>3.0522877401331456</v>
      </c>
      <c r="H12" s="234">
        <v>-0.39666442277542302</v>
      </c>
      <c r="I12" s="234">
        <v>-11.067399899613424</v>
      </c>
      <c r="J12" s="234">
        <v>-3.996574011500825</v>
      </c>
    </row>
    <row r="13" spans="1:10" x14ac:dyDescent="0.25">
      <c r="A13" s="178" t="s">
        <v>13</v>
      </c>
      <c r="B13" s="179">
        <v>1814703</v>
      </c>
      <c r="C13" s="179">
        <v>1984388</v>
      </c>
      <c r="D13" s="179">
        <v>2209082</v>
      </c>
      <c r="E13" s="234">
        <v>14.914242630254288</v>
      </c>
      <c r="F13" s="234">
        <v>16.213178606187647</v>
      </c>
      <c r="G13" s="234">
        <v>17.38602854256499</v>
      </c>
      <c r="H13" s="234">
        <v>19.701784936874184</v>
      </c>
      <c r="I13" s="234">
        <v>9.3505659052748573</v>
      </c>
      <c r="J13" s="234">
        <v>11.323088025124118</v>
      </c>
    </row>
    <row r="14" spans="1:10" x14ac:dyDescent="0.25">
      <c r="A14" s="186" t="s">
        <v>3</v>
      </c>
      <c r="B14" s="182">
        <v>12167584</v>
      </c>
      <c r="C14" s="182">
        <v>12239352</v>
      </c>
      <c r="D14" s="182">
        <v>12706076</v>
      </c>
      <c r="E14" s="237">
        <v>100</v>
      </c>
      <c r="F14" s="237">
        <v>100</v>
      </c>
      <c r="G14" s="237">
        <v>100</v>
      </c>
      <c r="H14" s="237">
        <v>14.464173548972594</v>
      </c>
      <c r="I14" s="237">
        <v>0.58982950107432996</v>
      </c>
      <c r="J14" s="237">
        <v>3.8133064560934273</v>
      </c>
    </row>
    <row r="15" spans="1:10" x14ac:dyDescent="0.25">
      <c r="A15" s="181"/>
      <c r="B15" s="184"/>
      <c r="C15" s="184"/>
      <c r="D15" s="184"/>
      <c r="E15" s="235"/>
      <c r="F15" s="235"/>
      <c r="G15" s="235"/>
      <c r="H15" s="235"/>
      <c r="I15" s="235"/>
      <c r="J15" s="235"/>
    </row>
    <row r="16" spans="1:10" x14ac:dyDescent="0.25">
      <c r="A16" s="475" t="s">
        <v>97</v>
      </c>
      <c r="B16" s="475"/>
      <c r="C16" s="475"/>
      <c r="D16" s="475"/>
      <c r="E16" s="475"/>
      <c r="F16" s="475"/>
      <c r="G16" s="475"/>
      <c r="H16" s="475"/>
      <c r="I16" s="475"/>
      <c r="J16" s="475"/>
    </row>
  </sheetData>
  <mergeCells count="6">
    <mergeCell ref="A16:J16"/>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J31"/>
  <sheetViews>
    <sheetView view="pageBreakPreview" zoomScaleNormal="100" zoomScaleSheetLayoutView="100" workbookViewId="0">
      <selection activeCell="K1" sqref="K1"/>
    </sheetView>
  </sheetViews>
  <sheetFormatPr defaultColWidth="9.140625" defaultRowHeight="13.5" x14ac:dyDescent="0.25"/>
  <cols>
    <col min="1" max="1" width="14.85546875" style="40" customWidth="1"/>
    <col min="2" max="7" width="9.140625" style="40"/>
    <col min="8" max="9" width="9.140625" style="40" customWidth="1"/>
    <col min="10" max="16384" width="9.140625" style="40"/>
  </cols>
  <sheetData>
    <row r="1" spans="1:9" ht="27.75" customHeight="1" x14ac:dyDescent="0.25">
      <c r="A1" s="402" t="s">
        <v>273</v>
      </c>
      <c r="B1" s="402"/>
      <c r="C1" s="402"/>
      <c r="D1" s="402"/>
      <c r="E1" s="402"/>
      <c r="F1" s="402"/>
      <c r="G1" s="402"/>
      <c r="H1" s="402"/>
      <c r="I1" s="402"/>
    </row>
    <row r="2" spans="1:9" x14ac:dyDescent="0.25">
      <c r="A2" s="76"/>
      <c r="B2" s="76"/>
      <c r="C2" s="76"/>
      <c r="D2" s="76"/>
      <c r="E2" s="76"/>
      <c r="F2" s="76"/>
      <c r="G2" s="76"/>
      <c r="H2" s="76"/>
      <c r="I2" s="76"/>
    </row>
    <row r="3" spans="1:9" x14ac:dyDescent="0.25">
      <c r="A3" s="76"/>
      <c r="B3" s="76"/>
      <c r="C3" s="76"/>
      <c r="D3" s="76"/>
      <c r="E3" s="76"/>
      <c r="F3" s="76"/>
      <c r="G3" s="76"/>
      <c r="H3" s="76"/>
    </row>
    <row r="19" spans="1:10" x14ac:dyDescent="0.25">
      <c r="A19" s="395" t="s">
        <v>106</v>
      </c>
      <c r="B19" s="395"/>
      <c r="C19" s="395"/>
      <c r="D19" s="395"/>
      <c r="E19" s="395"/>
      <c r="F19" s="395"/>
      <c r="G19" s="395"/>
      <c r="H19" s="395"/>
      <c r="I19" s="395"/>
      <c r="J19" s="395"/>
    </row>
    <row r="23" spans="1:10" ht="39.950000000000003" customHeight="1" x14ac:dyDescent="0.25">
      <c r="A23" s="79" t="s">
        <v>114</v>
      </c>
      <c r="B23" s="82" t="s">
        <v>4</v>
      </c>
      <c r="C23" s="82" t="s">
        <v>5</v>
      </c>
    </row>
    <row r="24" spans="1:10" x14ac:dyDescent="0.25">
      <c r="A24" s="92" t="s">
        <v>115</v>
      </c>
      <c r="B24" s="6">
        <v>-1.6559055450865168</v>
      </c>
      <c r="C24" s="6">
        <v>0.14476933369901765</v>
      </c>
    </row>
    <row r="25" spans="1:10" x14ac:dyDescent="0.25">
      <c r="A25" s="44">
        <v>1</v>
      </c>
      <c r="B25" s="6">
        <v>-6.9086776426291445</v>
      </c>
      <c r="C25" s="6">
        <v>-0.17862379355628372</v>
      </c>
    </row>
    <row r="26" spans="1:10" x14ac:dyDescent="0.25">
      <c r="A26" s="93" t="s">
        <v>116</v>
      </c>
      <c r="B26" s="6">
        <v>1.3763832997987926</v>
      </c>
      <c r="C26" s="6">
        <v>1.4630728996586535</v>
      </c>
    </row>
    <row r="27" spans="1:10" x14ac:dyDescent="0.25">
      <c r="A27" s="93" t="s">
        <v>117</v>
      </c>
      <c r="B27" s="6">
        <v>2.1426767535901448</v>
      </c>
      <c r="C27" s="6">
        <v>-0.10552893804924837</v>
      </c>
    </row>
    <row r="28" spans="1:10" x14ac:dyDescent="0.25">
      <c r="A28" s="94" t="s">
        <v>118</v>
      </c>
      <c r="B28" s="6">
        <v>5.3827070519368716</v>
      </c>
      <c r="C28" s="6">
        <v>1.6399725616212582</v>
      </c>
    </row>
    <row r="29" spans="1:10" x14ac:dyDescent="0.25">
      <c r="A29" s="94" t="s">
        <v>119</v>
      </c>
      <c r="B29" s="6">
        <v>6.6915723599054759</v>
      </c>
      <c r="C29" s="6">
        <v>0.30988125684665002</v>
      </c>
    </row>
    <row r="30" spans="1:10" x14ac:dyDescent="0.25">
      <c r="A30" s="95" t="s">
        <v>120</v>
      </c>
      <c r="B30" s="6">
        <v>12.857563531437579</v>
      </c>
      <c r="C30" s="6">
        <v>14.695066496197393</v>
      </c>
    </row>
    <row r="31" spans="1:10" x14ac:dyDescent="0.25">
      <c r="A31" s="45" t="s">
        <v>3</v>
      </c>
      <c r="B31" s="96">
        <v>4.7125510479742641</v>
      </c>
      <c r="C31" s="96">
        <v>2.768503097516529</v>
      </c>
    </row>
  </sheetData>
  <mergeCells count="2">
    <mergeCell ref="A1:I1"/>
    <mergeCell ref="A19:J19"/>
  </mergeCells>
  <pageMargins left="0.7" right="0.7" top="0.75" bottom="0.75" header="0.3" footer="0.3"/>
  <pageSetup paperSize="9" scale="35" orientation="portrait" r:id="rId1"/>
  <headerFooter>
    <oddFooter>&amp;L_x000D_&amp;1#&amp;"Calibri"&amp;10&amp;K000000 CONFIDENZIALE (CONFIDENTIAL)</oddFooter>
  </headerFooter>
  <ignoredErrors>
    <ignoredError sqref="A27" twoDigitTextYear="1"/>
  </ignoredError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85A2-F3BD-4279-9AC6-A12214DDB55D}">
  <dimension ref="A1:J33"/>
  <sheetViews>
    <sheetView workbookViewId="0">
      <selection activeCell="J1" sqref="J1"/>
    </sheetView>
  </sheetViews>
  <sheetFormatPr defaultColWidth="8.85546875" defaultRowHeight="15" x14ac:dyDescent="0.25"/>
  <cols>
    <col min="1" max="1" width="23.42578125" style="55" bestFit="1" customWidth="1"/>
    <col min="2" max="2" width="17.5703125" style="55" bestFit="1" customWidth="1"/>
    <col min="3" max="3" width="14.28515625" style="55" bestFit="1" customWidth="1"/>
    <col min="4" max="4" width="10.28515625" style="55" bestFit="1" customWidth="1"/>
    <col min="5" max="5" width="13.7109375" style="55" bestFit="1" customWidth="1"/>
    <col min="6" max="6" width="4.28515625" style="55" bestFit="1" customWidth="1"/>
    <col min="7" max="7" width="10.7109375" style="55" bestFit="1" customWidth="1"/>
    <col min="8" max="8" width="6.42578125" style="55" customWidth="1"/>
    <col min="9" max="9" width="9.5703125" style="55" customWidth="1"/>
    <col min="10" max="10" width="6.5703125" style="55" customWidth="1"/>
    <col min="11" max="11" width="6" style="55" customWidth="1"/>
    <col min="12" max="16384" width="8.85546875" style="55"/>
  </cols>
  <sheetData>
    <row r="1" spans="1:10" ht="24.75" customHeight="1" x14ac:dyDescent="0.25">
      <c r="A1" s="490" t="s">
        <v>308</v>
      </c>
      <c r="B1" s="491"/>
      <c r="C1" s="491"/>
      <c r="D1" s="491"/>
      <c r="E1" s="491"/>
      <c r="F1" s="491"/>
      <c r="G1" s="491"/>
      <c r="H1" s="230"/>
      <c r="I1" s="230"/>
      <c r="J1" s="230"/>
    </row>
    <row r="2" spans="1:10" x14ac:dyDescent="0.25">
      <c r="A2" s="499" t="s">
        <v>186</v>
      </c>
      <c r="B2" s="493" t="s">
        <v>108</v>
      </c>
      <c r="C2" s="493" t="s">
        <v>72</v>
      </c>
      <c r="D2" s="493" t="s">
        <v>73</v>
      </c>
      <c r="E2" s="493" t="s">
        <v>220</v>
      </c>
      <c r="F2" s="138" t="s">
        <v>221</v>
      </c>
      <c r="G2" s="493" t="s">
        <v>206</v>
      </c>
      <c r="H2" s="230"/>
      <c r="I2" s="230"/>
      <c r="J2" s="230"/>
    </row>
    <row r="3" spans="1:10" x14ac:dyDescent="0.25">
      <c r="A3" s="500"/>
      <c r="B3" s="494"/>
      <c r="C3" s="494"/>
      <c r="D3" s="494"/>
      <c r="E3" s="494"/>
      <c r="F3" s="241" t="s">
        <v>222</v>
      </c>
      <c r="G3" s="494"/>
      <c r="H3" s="230"/>
      <c r="I3" s="230"/>
      <c r="J3" s="230"/>
    </row>
    <row r="4" spans="1:10" x14ac:dyDescent="0.25">
      <c r="A4" s="242"/>
      <c r="B4" s="495" t="s">
        <v>4</v>
      </c>
      <c r="C4" s="495"/>
      <c r="D4" s="495"/>
      <c r="E4" s="495"/>
      <c r="F4" s="495"/>
      <c r="G4" s="495"/>
      <c r="H4" s="230"/>
      <c r="I4" s="230"/>
      <c r="J4" s="230"/>
    </row>
    <row r="5" spans="1:10" x14ac:dyDescent="0.25">
      <c r="A5" s="243" t="s">
        <v>22</v>
      </c>
      <c r="B5" s="244">
        <v>0.40841058674951436</v>
      </c>
      <c r="C5" s="244">
        <v>20.024575999034063</v>
      </c>
      <c r="D5" s="244">
        <v>5.7854567502395177E-2</v>
      </c>
      <c r="E5" s="244">
        <v>1.9364291815574485E-2</v>
      </c>
      <c r="F5" s="244">
        <v>2.0712699229461534E-2</v>
      </c>
      <c r="G5" s="245">
        <v>959409</v>
      </c>
      <c r="H5" s="230"/>
      <c r="I5" s="230"/>
      <c r="J5" s="230"/>
    </row>
    <row r="6" spans="1:10" x14ac:dyDescent="0.25">
      <c r="A6" s="243" t="s">
        <v>88</v>
      </c>
      <c r="B6" s="244">
        <v>1.5486156281932528</v>
      </c>
      <c r="C6" s="244">
        <v>7.7467850384068111</v>
      </c>
      <c r="D6" s="244">
        <v>7.4711074289893045</v>
      </c>
      <c r="E6" s="244">
        <v>4.9056205932788692E-2</v>
      </c>
      <c r="F6" s="244">
        <v>15.204684457008122</v>
      </c>
      <c r="G6" s="245">
        <v>516910</v>
      </c>
      <c r="H6" s="230"/>
      <c r="I6" s="230"/>
      <c r="J6" s="230"/>
    </row>
    <row r="7" spans="1:10" ht="27" x14ac:dyDescent="0.25">
      <c r="A7" s="243" t="s">
        <v>223</v>
      </c>
      <c r="B7" s="244">
        <v>1.8894826401067665E-2</v>
      </c>
      <c r="C7" s="244">
        <v>1.651815697615432E-2</v>
      </c>
      <c r="D7" s="244">
        <v>2.2678990460938912E-2</v>
      </c>
      <c r="E7" s="244">
        <v>65.513917546845448</v>
      </c>
      <c r="F7" s="244">
        <v>1.9279745194718912E-2</v>
      </c>
      <c r="G7" s="245">
        <v>305650</v>
      </c>
      <c r="H7" s="230"/>
      <c r="I7" s="230"/>
      <c r="J7" s="230"/>
    </row>
    <row r="8" spans="1:10" ht="40.5" x14ac:dyDescent="0.25">
      <c r="A8" s="243" t="s">
        <v>85</v>
      </c>
      <c r="B8" s="244">
        <v>6.2989270127605232</v>
      </c>
      <c r="C8" s="244">
        <v>4.7445890458626208</v>
      </c>
      <c r="D8" s="244">
        <v>1.3653677930565262</v>
      </c>
      <c r="E8" s="244">
        <v>4.4753029973772146E-2</v>
      </c>
      <c r="F8" s="244">
        <v>0.18393919064150746</v>
      </c>
      <c r="G8" s="245">
        <v>288917</v>
      </c>
      <c r="H8" s="230"/>
      <c r="I8" s="230"/>
      <c r="J8" s="230"/>
    </row>
    <row r="9" spans="1:10" x14ac:dyDescent="0.25">
      <c r="A9" s="243" t="s">
        <v>23</v>
      </c>
      <c r="B9" s="244">
        <v>2.9857083442376755</v>
      </c>
      <c r="C9" s="244">
        <v>4.1472732044469902</v>
      </c>
      <c r="D9" s="244">
        <v>6.3390092521024339</v>
      </c>
      <c r="E9" s="244">
        <v>2.9046437723361726E-2</v>
      </c>
      <c r="F9" s="244">
        <v>4.9860286981612596</v>
      </c>
      <c r="G9" s="245">
        <v>277447</v>
      </c>
      <c r="H9" s="230"/>
      <c r="I9" s="230"/>
      <c r="J9" s="230"/>
    </row>
    <row r="10" spans="1:10" ht="27" x14ac:dyDescent="0.25">
      <c r="A10" s="243" t="s">
        <v>25</v>
      </c>
      <c r="B10" s="244">
        <v>9.7623269738849605E-2</v>
      </c>
      <c r="C10" s="244">
        <v>3.1170894168922891</v>
      </c>
      <c r="D10" s="244">
        <v>1.2959423120536519E-2</v>
      </c>
      <c r="E10" s="244">
        <v>8.154518442336367E-2</v>
      </c>
      <c r="F10" s="244">
        <v>16.344794794468797</v>
      </c>
      <c r="G10" s="245">
        <v>275477</v>
      </c>
      <c r="H10" s="230"/>
      <c r="I10" s="230"/>
      <c r="J10" s="230"/>
    </row>
    <row r="11" spans="1:10" ht="27" x14ac:dyDescent="0.25">
      <c r="A11" s="243" t="s">
        <v>24</v>
      </c>
      <c r="B11" s="244">
        <v>2.2045050044142225</v>
      </c>
      <c r="C11" s="244">
        <v>2.800938600249701</v>
      </c>
      <c r="D11" s="244">
        <v>0.82662606047422227</v>
      </c>
      <c r="E11" s="244">
        <v>4.3892394781968831E-2</v>
      </c>
      <c r="F11" s="244">
        <v>2.2210787538510637</v>
      </c>
      <c r="G11" s="245">
        <v>172960</v>
      </c>
      <c r="H11" s="230"/>
      <c r="I11" s="230"/>
      <c r="J11" s="230"/>
    </row>
    <row r="12" spans="1:10" ht="27" x14ac:dyDescent="0.25">
      <c r="A12" s="243" t="s">
        <v>224</v>
      </c>
      <c r="B12" s="244">
        <v>0.65621514908995349</v>
      </c>
      <c r="C12" s="244">
        <v>2.5568555801604358</v>
      </c>
      <c r="D12" s="244">
        <v>0.68222105998824389</v>
      </c>
      <c r="E12" s="244">
        <v>6.6699227364756556E-3</v>
      </c>
      <c r="F12" s="244">
        <v>3.6902474451080907</v>
      </c>
      <c r="G12" s="245">
        <v>157851</v>
      </c>
      <c r="H12" s="230"/>
      <c r="I12" s="230"/>
      <c r="J12" s="230"/>
    </row>
    <row r="13" spans="1:10" x14ac:dyDescent="0.25">
      <c r="A13" s="243" t="s">
        <v>84</v>
      </c>
      <c r="B13" s="244">
        <v>2.85941706202824</v>
      </c>
      <c r="C13" s="244">
        <v>2.1636479804666502</v>
      </c>
      <c r="D13" s="244">
        <v>5.2207961714161408</v>
      </c>
      <c r="E13" s="244">
        <v>0.27561842017501015</v>
      </c>
      <c r="F13" s="244">
        <v>1.4020803887213491</v>
      </c>
      <c r="G13" s="245">
        <v>152873</v>
      </c>
      <c r="H13" s="230"/>
      <c r="I13" s="230"/>
      <c r="J13" s="230"/>
    </row>
    <row r="14" spans="1:10" x14ac:dyDescent="0.25">
      <c r="A14" s="243" t="s">
        <v>321</v>
      </c>
      <c r="B14" s="244">
        <v>3.0839831597144929E-2</v>
      </c>
      <c r="C14" s="244">
        <v>0.74143047239413495</v>
      </c>
      <c r="D14" s="244">
        <v>4.6283654001916148E-3</v>
      </c>
      <c r="E14" s="244">
        <v>0.42386283196313035</v>
      </c>
      <c r="F14" s="244">
        <v>13.769255319841852</v>
      </c>
      <c r="G14" s="245">
        <v>143333</v>
      </c>
      <c r="H14" s="230"/>
      <c r="I14" s="230"/>
      <c r="J14" s="230"/>
    </row>
    <row r="15" spans="1:10" x14ac:dyDescent="0.25">
      <c r="A15" s="246" t="s">
        <v>92</v>
      </c>
      <c r="B15" s="247">
        <v>82.890843284789568</v>
      </c>
      <c r="C15" s="247">
        <v>51.940296505110148</v>
      </c>
      <c r="D15" s="247">
        <v>77.996750887489057</v>
      </c>
      <c r="E15" s="247">
        <v>33.512273733629108</v>
      </c>
      <c r="F15" s="247">
        <v>42.15789850777378</v>
      </c>
      <c r="G15" s="248">
        <v>3889045</v>
      </c>
      <c r="H15" s="230"/>
      <c r="I15" s="370"/>
      <c r="J15" s="230"/>
    </row>
    <row r="16" spans="1:10" x14ac:dyDescent="0.25">
      <c r="A16" s="249" t="s">
        <v>14</v>
      </c>
      <c r="B16" s="372">
        <v>12.897808252024687</v>
      </c>
      <c r="C16" s="372">
        <v>66.815035339569121</v>
      </c>
      <c r="D16" s="372">
        <v>3.0260906638102196</v>
      </c>
      <c r="E16" s="372">
        <v>6.5095424679882221</v>
      </c>
      <c r="F16" s="372">
        <v>10.75152327660776</v>
      </c>
      <c r="G16" s="373">
        <v>7139872</v>
      </c>
      <c r="H16" s="230"/>
      <c r="I16" s="230"/>
      <c r="J16" s="230"/>
    </row>
    <row r="17" spans="1:10" x14ac:dyDescent="0.25">
      <c r="A17" s="250"/>
      <c r="B17" s="495" t="s">
        <v>5</v>
      </c>
      <c r="C17" s="495"/>
      <c r="D17" s="495"/>
      <c r="E17" s="495"/>
      <c r="F17" s="495"/>
      <c r="G17" s="495"/>
      <c r="H17" s="230"/>
      <c r="I17" s="230"/>
      <c r="J17" s="230"/>
    </row>
    <row r="18" spans="1:10" x14ac:dyDescent="0.25">
      <c r="A18" s="243" t="s">
        <v>88</v>
      </c>
      <c r="B18" s="244">
        <v>2.0099080140737748</v>
      </c>
      <c r="C18" s="244">
        <v>9.920707679452228</v>
      </c>
      <c r="D18" s="244">
        <v>11.762020594622442</v>
      </c>
      <c r="E18" s="244">
        <v>3.6079960994636763E-2</v>
      </c>
      <c r="F18" s="244">
        <v>20.560300895651626</v>
      </c>
      <c r="G18" s="245">
        <v>567849</v>
      </c>
      <c r="H18" s="251"/>
      <c r="I18" s="230"/>
      <c r="J18" s="230"/>
    </row>
    <row r="19" spans="1:10" x14ac:dyDescent="0.25">
      <c r="A19" s="243" t="s">
        <v>22</v>
      </c>
      <c r="B19" s="244">
        <v>0.11071274163921739</v>
      </c>
      <c r="C19" s="244">
        <v>9.8578369046939169</v>
      </c>
      <c r="D19" s="244">
        <v>2.086852179130174E-2</v>
      </c>
      <c r="E19" s="244">
        <v>3.4129692832764505E-3</v>
      </c>
      <c r="F19" s="244">
        <v>8.8693262619247339E-3</v>
      </c>
      <c r="G19" s="245">
        <v>394588</v>
      </c>
      <c r="H19" s="230"/>
      <c r="I19" s="230"/>
      <c r="J19" s="230"/>
    </row>
    <row r="20" spans="1:10" x14ac:dyDescent="0.25">
      <c r="A20" s="243" t="s">
        <v>84</v>
      </c>
      <c r="B20" s="244">
        <v>3.9682217407817015</v>
      </c>
      <c r="C20" s="244">
        <v>6.1591316919802939</v>
      </c>
      <c r="D20" s="244">
        <v>13.291944098447249</v>
      </c>
      <c r="E20" s="244">
        <v>0.17503656752803509</v>
      </c>
      <c r="F20" s="244">
        <v>5.8379709386753733</v>
      </c>
      <c r="G20" s="245">
        <v>339053</v>
      </c>
      <c r="H20" s="230"/>
      <c r="I20" s="230"/>
      <c r="J20" s="230"/>
    </row>
    <row r="21" spans="1:10" x14ac:dyDescent="0.25">
      <c r="A21" s="243" t="s">
        <v>87</v>
      </c>
      <c r="B21" s="244">
        <v>0.70679396442382791</v>
      </c>
      <c r="C21" s="244">
        <v>7.0202609212296814</v>
      </c>
      <c r="D21" s="244">
        <v>0.10303832634455234</v>
      </c>
      <c r="E21" s="244">
        <v>5.7045343734763526E-2</v>
      </c>
      <c r="F21" s="244">
        <v>7.5765092135763837E-2</v>
      </c>
      <c r="G21" s="245">
        <v>287085</v>
      </c>
      <c r="H21" s="230"/>
      <c r="I21" s="230"/>
      <c r="J21" s="230"/>
    </row>
    <row r="22" spans="1:10" x14ac:dyDescent="0.25">
      <c r="A22" s="243" t="s">
        <v>83</v>
      </c>
      <c r="B22" s="244">
        <v>22.12535023205486</v>
      </c>
      <c r="C22" s="244">
        <v>2.1366044170852208</v>
      </c>
      <c r="D22" s="244">
        <v>7.1735543657599724E-2</v>
      </c>
      <c r="E22" s="244">
        <v>2.5397367137981472</v>
      </c>
      <c r="F22" s="244">
        <v>9.2601779277044688E-2</v>
      </c>
      <c r="G22" s="245">
        <v>281700</v>
      </c>
      <c r="H22" s="230"/>
      <c r="I22" s="230"/>
      <c r="J22" s="230"/>
    </row>
    <row r="23" spans="1:10" x14ac:dyDescent="0.25">
      <c r="A23" s="243" t="s">
        <v>86</v>
      </c>
      <c r="B23" s="244">
        <v>1.0277056545905778</v>
      </c>
      <c r="C23" s="244">
        <v>5.9045927226201531</v>
      </c>
      <c r="D23" s="244">
        <v>4.5649891418472555E-3</v>
      </c>
      <c r="E23" s="244">
        <v>3.9980497318381276E-2</v>
      </c>
      <c r="F23" s="244">
        <v>9.3203089532090423E-3</v>
      </c>
      <c r="G23" s="245">
        <v>244568</v>
      </c>
      <c r="H23" s="230"/>
      <c r="I23" s="230"/>
      <c r="J23" s="230"/>
    </row>
    <row r="24" spans="1:10" x14ac:dyDescent="0.25">
      <c r="A24" s="243" t="s">
        <v>82</v>
      </c>
      <c r="B24" s="244">
        <v>10.686705633092958</v>
      </c>
      <c r="C24" s="244">
        <v>2.7573468633244462</v>
      </c>
      <c r="D24" s="244">
        <v>9.6432134914993384</v>
      </c>
      <c r="E24" s="244">
        <v>3.0853242320819114</v>
      </c>
      <c r="F24" s="244">
        <v>0.23887049881692207</v>
      </c>
      <c r="G24" s="245">
        <v>228594</v>
      </c>
      <c r="H24" s="230"/>
      <c r="I24" s="230"/>
      <c r="J24" s="230"/>
    </row>
    <row r="25" spans="1:10" x14ac:dyDescent="0.25">
      <c r="A25" s="243" t="s">
        <v>127</v>
      </c>
      <c r="B25" s="244">
        <v>0.77021194264435056</v>
      </c>
      <c r="C25" s="244">
        <v>5.4614414289850801</v>
      </c>
      <c r="D25" s="244">
        <v>1.5651391343476304E-2</v>
      </c>
      <c r="E25" s="244">
        <v>3.9005363237445148E-2</v>
      </c>
      <c r="F25" s="244">
        <v>3.5928287738983246E-2</v>
      </c>
      <c r="G25" s="245">
        <v>224910</v>
      </c>
      <c r="H25" s="230"/>
      <c r="I25" s="230"/>
      <c r="J25" s="230"/>
    </row>
    <row r="26" spans="1:10" ht="40.5" x14ac:dyDescent="0.25">
      <c r="A26" s="243" t="s">
        <v>322</v>
      </c>
      <c r="B26" s="244">
        <v>1.4326969241683407</v>
      </c>
      <c r="C26" s="244">
        <v>4.7794062393858603</v>
      </c>
      <c r="D26" s="244">
        <v>1.5651391343476304E-2</v>
      </c>
      <c r="E26" s="244">
        <v>0.38225255972696248</v>
      </c>
      <c r="F26" s="244">
        <v>3.262108133623165E-2</v>
      </c>
      <c r="G26" s="245">
        <v>204614</v>
      </c>
      <c r="H26" s="230"/>
      <c r="I26" s="230"/>
      <c r="J26" s="230"/>
    </row>
    <row r="27" spans="1:10" ht="27" x14ac:dyDescent="0.25">
      <c r="A27" s="243" t="s">
        <v>25</v>
      </c>
      <c r="B27" s="244">
        <v>2.0900463631998968E-2</v>
      </c>
      <c r="C27" s="244">
        <v>2.8268303410852247</v>
      </c>
      <c r="D27" s="244">
        <v>2.4129228321192638E-2</v>
      </c>
      <c r="E27" s="244">
        <v>8.3617747440273033E-2</v>
      </c>
      <c r="F27" s="244">
        <v>13.677553388834271</v>
      </c>
      <c r="G27" s="245">
        <v>204396</v>
      </c>
      <c r="H27" s="230"/>
      <c r="I27" s="230"/>
      <c r="J27" s="230"/>
    </row>
    <row r="28" spans="1:10" x14ac:dyDescent="0.25">
      <c r="A28" s="246" t="s">
        <v>92</v>
      </c>
      <c r="B28" s="247">
        <v>57.140792688898387</v>
      </c>
      <c r="C28" s="247">
        <v>43.175840790157892</v>
      </c>
      <c r="D28" s="247">
        <v>65.047182423487527</v>
      </c>
      <c r="E28" s="247">
        <v>93.558508044856168</v>
      </c>
      <c r="F28" s="247">
        <v>59.430198402318659</v>
      </c>
      <c r="G28" s="248">
        <v>3081016</v>
      </c>
      <c r="H28" s="230"/>
      <c r="I28" s="230"/>
      <c r="J28" s="230"/>
    </row>
    <row r="29" spans="1:10" x14ac:dyDescent="0.25">
      <c r="A29" s="252" t="s">
        <v>14</v>
      </c>
      <c r="B29" s="372">
        <v>13.820575260057444</v>
      </c>
      <c r="C29" s="372">
        <v>65.897494261248028</v>
      </c>
      <c r="D29" s="372">
        <v>2.5310590813738276</v>
      </c>
      <c r="E29" s="372">
        <v>6.7707947331734113</v>
      </c>
      <c r="F29" s="372">
        <v>10.980076664147289</v>
      </c>
      <c r="G29" s="373">
        <v>6058373</v>
      </c>
      <c r="H29" s="230"/>
      <c r="I29" s="230"/>
      <c r="J29" s="230"/>
    </row>
    <row r="30" spans="1:10" ht="27" customHeight="1" x14ac:dyDescent="0.25">
      <c r="A30" s="474" t="s">
        <v>110</v>
      </c>
      <c r="B30" s="474"/>
      <c r="C30" s="474"/>
      <c r="D30" s="474"/>
      <c r="E30" s="474"/>
      <c r="F30" s="474"/>
      <c r="G30" s="474"/>
      <c r="H30" s="474"/>
      <c r="I30" s="474"/>
      <c r="J30" s="474"/>
    </row>
    <row r="31" spans="1:10" ht="23.25" customHeight="1" x14ac:dyDescent="0.25">
      <c r="A31" s="474" t="s">
        <v>207</v>
      </c>
      <c r="B31" s="474"/>
      <c r="C31" s="474"/>
      <c r="D31" s="474"/>
      <c r="E31" s="474"/>
      <c r="F31" s="474"/>
      <c r="G31" s="474"/>
      <c r="H31" s="474"/>
      <c r="I31" s="474"/>
      <c r="J31" s="474"/>
    </row>
    <row r="32" spans="1:10" x14ac:dyDescent="0.25">
      <c r="A32" s="225"/>
      <c r="B32" s="225"/>
      <c r="C32" s="225"/>
      <c r="D32" s="225"/>
      <c r="E32" s="225"/>
      <c r="F32" s="225"/>
      <c r="G32" s="225"/>
      <c r="H32" s="230"/>
      <c r="I32" s="230"/>
      <c r="J32" s="230"/>
    </row>
    <row r="33" spans="1:10" x14ac:dyDescent="0.25">
      <c r="A33" s="475" t="s">
        <v>97</v>
      </c>
      <c r="B33" s="475"/>
      <c r="C33" s="475"/>
      <c r="D33" s="475"/>
      <c r="E33" s="475"/>
      <c r="F33" s="475"/>
      <c r="G33" s="475"/>
      <c r="H33" s="230"/>
      <c r="I33" s="230"/>
      <c r="J33" s="230"/>
    </row>
  </sheetData>
  <mergeCells count="12">
    <mergeCell ref="B4:G4"/>
    <mergeCell ref="B17:G17"/>
    <mergeCell ref="A30:J30"/>
    <mergeCell ref="A31:J31"/>
    <mergeCell ref="A33:G33"/>
    <mergeCell ref="A1:G1"/>
    <mergeCell ref="A2:A3"/>
    <mergeCell ref="B2:B3"/>
    <mergeCell ref="C2:C3"/>
    <mergeCell ref="D2:D3"/>
    <mergeCell ref="E2:E3"/>
    <mergeCell ref="G2:G3"/>
  </mergeCells>
  <pageMargins left="0.7" right="0.7" top="0.75" bottom="0.75" header="0.3" footer="0.3"/>
  <pageSetup paperSize="9" orientation="portrait" r:id="rId1"/>
  <headerFooter>
    <oddFooter>&amp;L_x000D_&amp;1#&amp;"Calibri"&amp;10&amp;K000000 CONFIDENZIALE (CONFIDENTIAL)</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368B0-55AB-462C-83C8-41B0BE704224}">
  <dimension ref="A1:F18"/>
  <sheetViews>
    <sheetView workbookViewId="0">
      <selection activeCell="G1" sqref="G1"/>
    </sheetView>
  </sheetViews>
  <sheetFormatPr defaultColWidth="8.85546875" defaultRowHeight="15" x14ac:dyDescent="0.25"/>
  <cols>
    <col min="1" max="1" width="12.85546875" style="55" customWidth="1"/>
    <col min="2" max="2" width="13" style="55" customWidth="1"/>
    <col min="3" max="3" width="8.85546875" style="55"/>
    <col min="4" max="4" width="24.140625" style="55" customWidth="1"/>
    <col min="5" max="16384" width="8.85546875" style="55"/>
  </cols>
  <sheetData>
    <row r="1" spans="1:6" ht="42.6" customHeight="1" x14ac:dyDescent="0.25">
      <c r="A1" s="436" t="s">
        <v>309</v>
      </c>
      <c r="B1" s="476"/>
      <c r="C1" s="476"/>
      <c r="D1" s="476"/>
    </row>
    <row r="2" spans="1:6" ht="14.45" customHeight="1" x14ac:dyDescent="0.25">
      <c r="A2" s="481" t="s">
        <v>69</v>
      </c>
      <c r="B2" s="481"/>
      <c r="C2" s="477" t="s">
        <v>213</v>
      </c>
      <c r="D2" s="477" t="s">
        <v>214</v>
      </c>
    </row>
    <row r="3" spans="1:6" x14ac:dyDescent="0.25">
      <c r="A3" s="483"/>
      <c r="B3" s="483"/>
      <c r="C3" s="479"/>
      <c r="D3" s="479"/>
    </row>
    <row r="4" spans="1:6" x14ac:dyDescent="0.25">
      <c r="A4" s="481">
        <v>2022</v>
      </c>
      <c r="B4" s="101" t="s">
        <v>44</v>
      </c>
      <c r="C4" s="179">
        <v>76897</v>
      </c>
      <c r="D4" s="179">
        <v>76079</v>
      </c>
      <c r="F4" s="359"/>
    </row>
    <row r="5" spans="1:6" x14ac:dyDescent="0.25">
      <c r="A5" s="482"/>
      <c r="B5" s="285" t="s">
        <v>45</v>
      </c>
      <c r="C5" s="179">
        <v>87066</v>
      </c>
      <c r="D5" s="179">
        <v>86194</v>
      </c>
      <c r="F5" s="359"/>
    </row>
    <row r="6" spans="1:6" x14ac:dyDescent="0.25">
      <c r="A6" s="482"/>
      <c r="B6" s="285" t="s">
        <v>46</v>
      </c>
      <c r="C6" s="179">
        <v>70452</v>
      </c>
      <c r="D6" s="179">
        <v>69775</v>
      </c>
      <c r="F6" s="359"/>
    </row>
    <row r="7" spans="1:6" x14ac:dyDescent="0.25">
      <c r="A7" s="483"/>
      <c r="B7" s="286" t="s">
        <v>47</v>
      </c>
      <c r="C7" s="287">
        <v>79874</v>
      </c>
      <c r="D7" s="287">
        <v>79008</v>
      </c>
      <c r="F7" s="359"/>
    </row>
    <row r="8" spans="1:6" x14ac:dyDescent="0.25">
      <c r="A8" s="481">
        <v>2023</v>
      </c>
      <c r="B8" s="285" t="s">
        <v>44</v>
      </c>
      <c r="C8" s="179">
        <v>70157</v>
      </c>
      <c r="D8" s="179">
        <v>69368</v>
      </c>
      <c r="F8" s="359"/>
    </row>
    <row r="9" spans="1:6" x14ac:dyDescent="0.25">
      <c r="A9" s="482"/>
      <c r="B9" s="285" t="s">
        <v>45</v>
      </c>
      <c r="C9" s="179">
        <v>77582</v>
      </c>
      <c r="D9" s="179">
        <v>76768</v>
      </c>
      <c r="F9" s="359"/>
    </row>
    <row r="10" spans="1:6" x14ac:dyDescent="0.25">
      <c r="A10" s="482"/>
      <c r="B10" s="285" t="s">
        <v>46</v>
      </c>
      <c r="C10" s="179">
        <v>64849</v>
      </c>
      <c r="D10" s="179">
        <v>64251</v>
      </c>
      <c r="F10" s="359"/>
    </row>
    <row r="11" spans="1:6" x14ac:dyDescent="0.25">
      <c r="A11" s="483"/>
      <c r="B11" s="286" t="s">
        <v>47</v>
      </c>
      <c r="C11" s="287">
        <v>71930</v>
      </c>
      <c r="D11" s="287">
        <v>71135</v>
      </c>
      <c r="F11" s="359"/>
    </row>
    <row r="12" spans="1:6" x14ac:dyDescent="0.25">
      <c r="A12" s="481">
        <v>2024</v>
      </c>
      <c r="B12" s="285" t="s">
        <v>44</v>
      </c>
      <c r="C12" s="179">
        <v>66431</v>
      </c>
      <c r="D12" s="179">
        <v>65748</v>
      </c>
      <c r="F12" s="359"/>
    </row>
    <row r="13" spans="1:6" x14ac:dyDescent="0.25">
      <c r="A13" s="482"/>
      <c r="B13" s="285" t="s">
        <v>45</v>
      </c>
      <c r="C13" s="179">
        <v>73708</v>
      </c>
      <c r="D13" s="179">
        <v>73101</v>
      </c>
      <c r="F13" s="359"/>
    </row>
    <row r="14" spans="1:6" x14ac:dyDescent="0.25">
      <c r="A14" s="482"/>
      <c r="B14" s="285" t="s">
        <v>46</v>
      </c>
      <c r="C14" s="179">
        <v>62943</v>
      </c>
      <c r="D14" s="179">
        <v>62455</v>
      </c>
      <c r="F14" s="359"/>
    </row>
    <row r="15" spans="1:6" x14ac:dyDescent="0.25">
      <c r="A15" s="483"/>
      <c r="B15" s="286" t="s">
        <v>47</v>
      </c>
      <c r="C15" s="287">
        <v>76901</v>
      </c>
      <c r="D15" s="287">
        <v>76350</v>
      </c>
      <c r="F15" s="359"/>
    </row>
    <row r="16" spans="1:6" x14ac:dyDescent="0.25">
      <c r="A16" s="232"/>
      <c r="B16" s="285"/>
      <c r="C16" s="179"/>
      <c r="D16" s="179"/>
    </row>
    <row r="17" spans="1:4" x14ac:dyDescent="0.25">
      <c r="A17" s="501" t="s">
        <v>97</v>
      </c>
      <c r="B17" s="501"/>
      <c r="C17" s="501"/>
      <c r="D17" s="501"/>
    </row>
    <row r="18" spans="1:4" x14ac:dyDescent="0.25">
      <c r="A18" s="501"/>
      <c r="B18" s="501"/>
      <c r="C18" s="501"/>
      <c r="D18" s="501"/>
    </row>
  </sheetData>
  <mergeCells count="8">
    <mergeCell ref="A12:A15"/>
    <mergeCell ref="A17:D18"/>
    <mergeCell ref="A1:D1"/>
    <mergeCell ref="A2:B3"/>
    <mergeCell ref="C2:C3"/>
    <mergeCell ref="D2:D3"/>
    <mergeCell ref="A4:A7"/>
    <mergeCell ref="A8:A11"/>
  </mergeCells>
  <pageMargins left="0.7" right="0.7" top="0.75" bottom="0.75" header="0.3" footer="0.3"/>
  <pageSetup paperSize="9" orientation="portrait" r:id="rId1"/>
  <headerFooter>
    <oddFooter>&amp;L_x000D_&amp;1#&amp;"Calibri"&amp;10&amp;K000000 CONFIDENZIALE (CONFIDENTIAL)</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28560-AB80-44AA-AE93-5B17BC3EC2EE}">
  <dimension ref="A1:M26"/>
  <sheetViews>
    <sheetView workbookViewId="0">
      <selection activeCell="M1" sqref="M1"/>
    </sheetView>
  </sheetViews>
  <sheetFormatPr defaultColWidth="8.85546875" defaultRowHeight="15" x14ac:dyDescent="0.25"/>
  <cols>
    <col min="1" max="16384" width="8.85546875" style="55"/>
  </cols>
  <sheetData>
    <row r="1" spans="1:13" ht="41.45" customHeight="1" x14ac:dyDescent="0.25">
      <c r="A1" s="438" t="s">
        <v>310</v>
      </c>
      <c r="B1" s="497"/>
      <c r="C1" s="497"/>
      <c r="D1" s="497"/>
      <c r="E1" s="497"/>
      <c r="F1" s="497"/>
      <c r="G1" s="497"/>
      <c r="H1" s="497"/>
      <c r="I1" s="497"/>
      <c r="J1" s="497"/>
    </row>
    <row r="2" spans="1:13" ht="14.45" customHeight="1" x14ac:dyDescent="0.25">
      <c r="A2" s="481" t="s">
        <v>208</v>
      </c>
      <c r="B2" s="483" t="s">
        <v>63</v>
      </c>
      <c r="C2" s="483"/>
      <c r="D2" s="483"/>
      <c r="E2" s="483" t="s">
        <v>64</v>
      </c>
      <c r="F2" s="483"/>
      <c r="G2" s="483"/>
      <c r="H2" s="480" t="s">
        <v>66</v>
      </c>
      <c r="I2" s="480"/>
      <c r="J2" s="480"/>
    </row>
    <row r="3" spans="1:13" x14ac:dyDescent="0.25">
      <c r="A3" s="482"/>
      <c r="B3" s="157">
        <v>2022</v>
      </c>
      <c r="C3" s="157">
        <v>2023</v>
      </c>
      <c r="D3" s="157">
        <v>2024</v>
      </c>
      <c r="E3" s="157">
        <v>2022</v>
      </c>
      <c r="F3" s="157">
        <v>2023</v>
      </c>
      <c r="G3" s="157">
        <v>2024</v>
      </c>
      <c r="H3" s="157">
        <v>2022</v>
      </c>
      <c r="I3" s="157">
        <v>2023</v>
      </c>
      <c r="J3" s="157">
        <v>2024</v>
      </c>
    </row>
    <row r="4" spans="1:13" x14ac:dyDescent="0.25">
      <c r="A4" s="498" t="s">
        <v>4</v>
      </c>
      <c r="B4" s="498"/>
      <c r="C4" s="498"/>
      <c r="D4" s="498"/>
      <c r="E4" s="498"/>
      <c r="F4" s="498"/>
      <c r="G4" s="498"/>
      <c r="H4" s="498"/>
      <c r="I4" s="498"/>
      <c r="J4" s="498"/>
    </row>
    <row r="5" spans="1:13" x14ac:dyDescent="0.25">
      <c r="A5" s="229" t="s">
        <v>0</v>
      </c>
      <c r="B5" s="217">
        <v>80587</v>
      </c>
      <c r="C5" s="217">
        <v>72633</v>
      </c>
      <c r="D5" s="217">
        <v>71294</v>
      </c>
      <c r="E5" s="233">
        <v>52.538008188385007</v>
      </c>
      <c r="F5" s="233">
        <v>52.937189335743341</v>
      </c>
      <c r="G5" s="233">
        <v>52.140271327750753</v>
      </c>
      <c r="H5" s="233">
        <v>-12.501492926244016</v>
      </c>
      <c r="I5" s="233">
        <v>-9.8700783004702988</v>
      </c>
      <c r="J5" s="233">
        <v>-1.8435146558726749</v>
      </c>
    </row>
    <row r="6" spans="1:13" x14ac:dyDescent="0.25">
      <c r="A6" s="178" t="s">
        <v>1</v>
      </c>
      <c r="B6" s="179">
        <v>29011</v>
      </c>
      <c r="C6" s="179">
        <v>25180</v>
      </c>
      <c r="D6" s="179">
        <v>25186</v>
      </c>
      <c r="E6" s="234">
        <v>18.913474326544449</v>
      </c>
      <c r="F6" s="234">
        <v>18.351967115140738</v>
      </c>
      <c r="G6" s="234">
        <v>18.419570702453651</v>
      </c>
      <c r="H6" s="234">
        <v>-1.767514306030542</v>
      </c>
      <c r="I6" s="234">
        <v>-13.205335907069731</v>
      </c>
      <c r="J6" s="234">
        <v>2.3828435266084195E-2</v>
      </c>
    </row>
    <row r="7" spans="1:13" x14ac:dyDescent="0.25">
      <c r="A7" s="178" t="s">
        <v>2</v>
      </c>
      <c r="B7" s="179">
        <v>43789</v>
      </c>
      <c r="C7" s="179">
        <v>39390</v>
      </c>
      <c r="D7" s="179">
        <v>40253</v>
      </c>
      <c r="E7" s="234">
        <v>28.547865543588806</v>
      </c>
      <c r="F7" s="234">
        <v>28.708657055813884</v>
      </c>
      <c r="G7" s="234">
        <v>29.438695286503091</v>
      </c>
      <c r="H7" s="234">
        <v>-4.6904927738115969</v>
      </c>
      <c r="I7" s="234">
        <v>-10.045901938843087</v>
      </c>
      <c r="J7" s="234">
        <v>2.1909113988321907</v>
      </c>
    </row>
    <row r="8" spans="1:13" x14ac:dyDescent="0.25">
      <c r="A8" s="178" t="s">
        <v>209</v>
      </c>
      <c r="B8" s="179">
        <v>1</v>
      </c>
      <c r="C8" s="179">
        <v>3</v>
      </c>
      <c r="D8" s="179">
        <v>2</v>
      </c>
      <c r="E8" s="234">
        <v>6.5194148173259973E-4</v>
      </c>
      <c r="F8" s="234">
        <v>2.186493302042185E-3</v>
      </c>
      <c r="G8" s="234">
        <v>1.4626832925000914E-3</v>
      </c>
      <c r="H8" s="234">
        <v>0</v>
      </c>
      <c r="I8" s="234">
        <v>200</v>
      </c>
      <c r="J8" s="234">
        <v>-33.333333333333329</v>
      </c>
    </row>
    <row r="9" spans="1:13" x14ac:dyDescent="0.25">
      <c r="A9" s="181" t="s">
        <v>3</v>
      </c>
      <c r="B9" s="184">
        <v>153388</v>
      </c>
      <c r="C9" s="184">
        <v>137206</v>
      </c>
      <c r="D9" s="184">
        <v>136735</v>
      </c>
      <c r="E9" s="235">
        <v>100</v>
      </c>
      <c r="F9" s="235">
        <v>100</v>
      </c>
      <c r="G9" s="235">
        <v>100</v>
      </c>
      <c r="H9" s="235">
        <v>-8.4682448278125548</v>
      </c>
      <c r="I9" s="235">
        <v>-10.549717057396927</v>
      </c>
      <c r="J9" s="235">
        <v>-0.34327944842062302</v>
      </c>
    </row>
    <row r="10" spans="1:13" x14ac:dyDescent="0.25">
      <c r="A10" s="498" t="s">
        <v>5</v>
      </c>
      <c r="B10" s="498"/>
      <c r="C10" s="498"/>
      <c r="D10" s="498"/>
      <c r="E10" s="498"/>
      <c r="F10" s="498"/>
      <c r="G10" s="498"/>
      <c r="H10" s="498"/>
      <c r="I10" s="498"/>
      <c r="J10" s="498"/>
      <c r="K10" s="359"/>
      <c r="L10" s="359"/>
      <c r="M10" s="359"/>
    </row>
    <row r="11" spans="1:13" x14ac:dyDescent="0.25">
      <c r="A11" s="178" t="s">
        <v>0</v>
      </c>
      <c r="B11" s="179">
        <v>88174</v>
      </c>
      <c r="C11" s="179">
        <v>79663</v>
      </c>
      <c r="D11" s="179">
        <v>75755</v>
      </c>
      <c r="E11" s="234">
        <v>54.800156618044639</v>
      </c>
      <c r="F11" s="234">
        <v>54.077739763223633</v>
      </c>
      <c r="G11" s="234">
        <v>52.883809896124198</v>
      </c>
      <c r="H11" s="234">
        <v>-5.9216422687892107</v>
      </c>
      <c r="I11" s="234">
        <v>-9.6525052736634382</v>
      </c>
      <c r="J11" s="234">
        <v>-4.9056651142939636</v>
      </c>
    </row>
    <row r="12" spans="1:13" x14ac:dyDescent="0.25">
      <c r="A12" s="178" t="s">
        <v>1</v>
      </c>
      <c r="B12" s="179">
        <v>30547</v>
      </c>
      <c r="C12" s="179">
        <v>27881</v>
      </c>
      <c r="D12" s="179">
        <v>27230</v>
      </c>
      <c r="E12" s="234">
        <v>18.984965910715285</v>
      </c>
      <c r="F12" s="234">
        <v>18.926496144238079</v>
      </c>
      <c r="G12" s="234">
        <v>19.008991399530885</v>
      </c>
      <c r="H12" s="234">
        <v>8.7546283110225005</v>
      </c>
      <c r="I12" s="234">
        <v>-8.7275346187841691</v>
      </c>
      <c r="J12" s="234">
        <v>-2.334923424554356</v>
      </c>
    </row>
    <row r="13" spans="1:13" x14ac:dyDescent="0.25">
      <c r="A13" s="178" t="s">
        <v>2</v>
      </c>
      <c r="B13" s="179">
        <v>42177</v>
      </c>
      <c r="C13" s="179">
        <v>39768</v>
      </c>
      <c r="D13" s="179">
        <v>40259</v>
      </c>
      <c r="E13" s="234">
        <v>26.2130129707087</v>
      </c>
      <c r="F13" s="234">
        <v>26.995764092538288</v>
      </c>
      <c r="G13" s="234">
        <v>28.104406344242154</v>
      </c>
      <c r="H13" s="234">
        <v>2.9460580912863068</v>
      </c>
      <c r="I13" s="234">
        <v>-5.7116437868980725</v>
      </c>
      <c r="J13" s="234">
        <v>1.2346610339971837</v>
      </c>
    </row>
    <row r="14" spans="1:13" x14ac:dyDescent="0.25">
      <c r="A14" s="178" t="s">
        <v>209</v>
      </c>
      <c r="B14" s="236">
        <v>3</v>
      </c>
      <c r="C14" s="354" t="s">
        <v>320</v>
      </c>
      <c r="D14" s="236">
        <v>4</v>
      </c>
      <c r="E14" s="234">
        <v>1.8645005313826515E-3</v>
      </c>
      <c r="F14" s="234">
        <v>0</v>
      </c>
      <c r="G14" s="234">
        <v>2.7923601027588516E-3</v>
      </c>
      <c r="H14" s="234">
        <v>300</v>
      </c>
      <c r="I14" s="234">
        <v>-100</v>
      </c>
      <c r="J14" s="234">
        <v>400</v>
      </c>
    </row>
    <row r="15" spans="1:13" x14ac:dyDescent="0.25">
      <c r="A15" s="181" t="s">
        <v>3</v>
      </c>
      <c r="B15" s="184">
        <v>160901</v>
      </c>
      <c r="C15" s="184">
        <v>147312</v>
      </c>
      <c r="D15" s="184">
        <v>143248</v>
      </c>
      <c r="E15" s="235">
        <v>100</v>
      </c>
      <c r="F15" s="235">
        <v>100</v>
      </c>
      <c r="G15" s="235">
        <v>100</v>
      </c>
      <c r="H15" s="235">
        <v>-1.1555331670577829</v>
      </c>
      <c r="I15" s="235">
        <v>-8.4455659069862836</v>
      </c>
      <c r="J15" s="235">
        <v>-2.7587705007059848</v>
      </c>
    </row>
    <row r="16" spans="1:13" x14ac:dyDescent="0.25">
      <c r="A16" s="498" t="s">
        <v>3</v>
      </c>
      <c r="B16" s="498"/>
      <c r="C16" s="498"/>
      <c r="D16" s="498"/>
      <c r="E16" s="498"/>
      <c r="F16" s="498"/>
      <c r="G16" s="498"/>
      <c r="H16" s="498"/>
      <c r="I16" s="498"/>
      <c r="J16" s="498"/>
    </row>
    <row r="17" spans="1:11" x14ac:dyDescent="0.25">
      <c r="A17" s="178" t="s">
        <v>0</v>
      </c>
      <c r="B17" s="179">
        <v>168761</v>
      </c>
      <c r="C17" s="179">
        <v>152296</v>
      </c>
      <c r="D17" s="179">
        <v>147049</v>
      </c>
      <c r="E17" s="234">
        <v>53.69612044964984</v>
      </c>
      <c r="F17" s="234">
        <v>53.527720566009883</v>
      </c>
      <c r="G17" s="234">
        <v>52.520688756103048</v>
      </c>
      <c r="H17" s="234">
        <v>-9.1828333109108033</v>
      </c>
      <c r="I17" s="234">
        <v>-9.7564010642269245</v>
      </c>
      <c r="J17" s="234">
        <v>-3.4452644849503598</v>
      </c>
    </row>
    <row r="18" spans="1:11" x14ac:dyDescent="0.25">
      <c r="A18" s="178" t="s">
        <v>1</v>
      </c>
      <c r="B18" s="179">
        <v>59558</v>
      </c>
      <c r="C18" s="179">
        <v>53061</v>
      </c>
      <c r="D18" s="179">
        <v>52416</v>
      </c>
      <c r="E18" s="234">
        <v>18.950074612856323</v>
      </c>
      <c r="F18" s="234">
        <v>18.649435185120097</v>
      </c>
      <c r="G18" s="234">
        <v>18.721136640438885</v>
      </c>
      <c r="H18" s="234">
        <v>3.3616216310025857</v>
      </c>
      <c r="I18" s="234">
        <v>-10.908694046139896</v>
      </c>
      <c r="J18" s="234">
        <v>-1.2155820659241252</v>
      </c>
      <c r="K18" s="359"/>
    </row>
    <row r="19" spans="1:11" x14ac:dyDescent="0.25">
      <c r="A19" s="178" t="s">
        <v>2</v>
      </c>
      <c r="B19" s="179">
        <v>85966</v>
      </c>
      <c r="C19" s="179">
        <v>79158</v>
      </c>
      <c r="D19" s="179">
        <v>80512</v>
      </c>
      <c r="E19" s="234">
        <v>27.352532223526755</v>
      </c>
      <c r="F19" s="234">
        <v>27.821789834035105</v>
      </c>
      <c r="G19" s="234">
        <v>28.75603161620527</v>
      </c>
      <c r="H19" s="234">
        <v>-1.0907333686172538</v>
      </c>
      <c r="I19" s="234">
        <v>-7.9194099993020499</v>
      </c>
      <c r="J19" s="234">
        <v>1.7105030445438238</v>
      </c>
    </row>
    <row r="20" spans="1:11" x14ac:dyDescent="0.25">
      <c r="A20" s="178" t="s">
        <v>209</v>
      </c>
      <c r="B20" s="179">
        <v>4</v>
      </c>
      <c r="C20" s="179">
        <v>3</v>
      </c>
      <c r="D20" s="179">
        <v>6</v>
      </c>
      <c r="E20" s="234">
        <v>1.2727139670812532E-3</v>
      </c>
      <c r="F20" s="234">
        <v>1.054414834913784E-3</v>
      </c>
      <c r="G20" s="234">
        <v>2.1429872527974916E-3</v>
      </c>
      <c r="H20" s="234">
        <v>300</v>
      </c>
      <c r="I20" s="234">
        <v>-25</v>
      </c>
      <c r="J20" s="234">
        <v>100</v>
      </c>
    </row>
    <row r="21" spans="1:11" x14ac:dyDescent="0.25">
      <c r="A21" s="186" t="s">
        <v>3</v>
      </c>
      <c r="B21" s="182">
        <v>314289</v>
      </c>
      <c r="C21" s="182">
        <v>284518</v>
      </c>
      <c r="D21" s="182">
        <v>279983</v>
      </c>
      <c r="E21" s="237">
        <v>100</v>
      </c>
      <c r="F21" s="237">
        <v>100</v>
      </c>
      <c r="G21" s="237">
        <v>100</v>
      </c>
      <c r="H21" s="237">
        <v>-4.8649810358970944</v>
      </c>
      <c r="I21" s="237">
        <v>-9.4724918784939973</v>
      </c>
      <c r="J21" s="237">
        <v>-1.5939237587780035</v>
      </c>
    </row>
    <row r="22" spans="1:11" x14ac:dyDescent="0.25">
      <c r="A22" s="502" t="s">
        <v>210</v>
      </c>
      <c r="B22" s="502"/>
      <c r="C22" s="502"/>
      <c r="D22" s="502"/>
      <c r="E22" s="502"/>
      <c r="F22" s="238"/>
      <c r="G22" s="238"/>
      <c r="H22" s="238"/>
      <c r="I22" s="238"/>
      <c r="J22" s="238"/>
      <c r="K22" s="359"/>
    </row>
    <row r="23" spans="1:11" x14ac:dyDescent="0.25">
      <c r="A23" s="502" t="s">
        <v>211</v>
      </c>
      <c r="B23" s="502"/>
      <c r="C23" s="502"/>
      <c r="D23" s="502"/>
      <c r="E23" s="502"/>
      <c r="F23" s="502"/>
      <c r="G23" s="502"/>
      <c r="H23" s="502"/>
      <c r="I23" s="502"/>
      <c r="J23" s="502"/>
    </row>
    <row r="24" spans="1:11" x14ac:dyDescent="0.25">
      <c r="A24" s="162"/>
      <c r="B24" s="162"/>
      <c r="C24" s="162"/>
      <c r="D24" s="162"/>
      <c r="E24" s="162"/>
      <c r="F24" s="239"/>
      <c r="G24" s="238"/>
      <c r="H24" s="238"/>
      <c r="I24" s="238"/>
      <c r="J24" s="238"/>
    </row>
    <row r="25" spans="1:11" x14ac:dyDescent="0.25">
      <c r="A25" s="475" t="s">
        <v>97</v>
      </c>
      <c r="B25" s="475"/>
      <c r="C25" s="475"/>
      <c r="D25" s="475"/>
      <c r="E25" s="475"/>
      <c r="F25" s="475"/>
      <c r="G25" s="475"/>
      <c r="H25" s="475"/>
      <c r="I25" s="475"/>
      <c r="J25" s="475"/>
    </row>
    <row r="26" spans="1:11" x14ac:dyDescent="0.25">
      <c r="K26" s="359"/>
    </row>
  </sheetData>
  <mergeCells count="11">
    <mergeCell ref="A10:J10"/>
    <mergeCell ref="A16:J16"/>
    <mergeCell ref="A22:E22"/>
    <mergeCell ref="A23:J23"/>
    <mergeCell ref="A25:J25"/>
    <mergeCell ref="A4:J4"/>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2152B-39E7-467A-ACBF-246C078EFD2C}">
  <dimension ref="A1:N30"/>
  <sheetViews>
    <sheetView workbookViewId="0">
      <selection activeCell="J1" sqref="J1"/>
    </sheetView>
  </sheetViews>
  <sheetFormatPr defaultColWidth="8.85546875" defaultRowHeight="15" x14ac:dyDescent="0.25"/>
  <cols>
    <col min="1" max="1" width="13.140625" style="55" bestFit="1" customWidth="1"/>
    <col min="2" max="3" width="8.85546875" style="55"/>
    <col min="4" max="4" width="13.42578125" style="55" customWidth="1"/>
    <col min="5" max="5" width="8.85546875" style="55"/>
    <col min="6" max="6" width="8.85546875" style="55" customWidth="1"/>
    <col min="7" max="7" width="10" style="55" customWidth="1"/>
    <col min="8" max="16384" width="8.85546875" style="55"/>
  </cols>
  <sheetData>
    <row r="1" spans="1:14" ht="39.6" customHeight="1" x14ac:dyDescent="0.25">
      <c r="A1" s="438" t="s">
        <v>311</v>
      </c>
      <c r="B1" s="497"/>
      <c r="C1" s="497"/>
      <c r="D1" s="497"/>
      <c r="E1" s="497"/>
      <c r="F1" s="497"/>
      <c r="G1" s="497"/>
    </row>
    <row r="2" spans="1:14" ht="14.45" customHeight="1" x14ac:dyDescent="0.25">
      <c r="A2" s="478" t="s">
        <v>48</v>
      </c>
      <c r="B2" s="498" t="s">
        <v>63</v>
      </c>
      <c r="C2" s="498"/>
      <c r="D2" s="498"/>
      <c r="E2" s="480" t="s">
        <v>66</v>
      </c>
      <c r="F2" s="480"/>
      <c r="G2" s="480"/>
    </row>
    <row r="3" spans="1:14" x14ac:dyDescent="0.25">
      <c r="A3" s="479"/>
      <c r="B3" s="157">
        <v>2022</v>
      </c>
      <c r="C3" s="157">
        <v>2023</v>
      </c>
      <c r="D3" s="157">
        <v>2024</v>
      </c>
      <c r="E3" s="157">
        <v>2022</v>
      </c>
      <c r="F3" s="157">
        <v>2023</v>
      </c>
      <c r="G3" s="157">
        <v>2024</v>
      </c>
    </row>
    <row r="4" spans="1:14" x14ac:dyDescent="0.25">
      <c r="A4" s="158" t="s">
        <v>26</v>
      </c>
      <c r="B4" s="216">
        <v>29597</v>
      </c>
      <c r="C4" s="217">
        <v>26757</v>
      </c>
      <c r="D4" s="217">
        <v>24707</v>
      </c>
      <c r="E4" s="218">
        <v>-8.5693985357264211</v>
      </c>
      <c r="F4" s="218">
        <v>-9.595567118289015</v>
      </c>
      <c r="G4" s="218">
        <v>-7.6615465111933334</v>
      </c>
      <c r="K4" s="361"/>
      <c r="L4" s="361"/>
      <c r="M4" s="361"/>
      <c r="N4" s="361"/>
    </row>
    <row r="5" spans="1:14" x14ac:dyDescent="0.25">
      <c r="A5" s="219" t="s">
        <v>27</v>
      </c>
      <c r="B5" s="220">
        <v>495</v>
      </c>
      <c r="C5" s="179">
        <v>446</v>
      </c>
      <c r="D5" s="179">
        <v>475</v>
      </c>
      <c r="E5" s="218">
        <v>21.323529411764707</v>
      </c>
      <c r="F5" s="218">
        <v>-9.8989898989898997</v>
      </c>
      <c r="G5" s="218">
        <v>6.5022421524663674</v>
      </c>
      <c r="K5" s="361"/>
      <c r="L5" s="361"/>
      <c r="M5" s="361"/>
      <c r="N5" s="361"/>
    </row>
    <row r="6" spans="1:14" x14ac:dyDescent="0.25">
      <c r="A6" s="219" t="s">
        <v>28</v>
      </c>
      <c r="B6" s="220">
        <v>66654</v>
      </c>
      <c r="C6" s="179">
        <v>59620</v>
      </c>
      <c r="D6" s="179">
        <v>57111</v>
      </c>
      <c r="E6" s="218">
        <v>-5.256424835114851</v>
      </c>
      <c r="F6" s="218">
        <v>-10.553005070963483</v>
      </c>
      <c r="G6" s="218">
        <v>-4.2083193559208318</v>
      </c>
      <c r="K6" s="361"/>
      <c r="L6" s="361"/>
      <c r="M6" s="361"/>
      <c r="N6" s="361"/>
    </row>
    <row r="7" spans="1:14" x14ac:dyDescent="0.25">
      <c r="A7" s="221" t="s">
        <v>56</v>
      </c>
      <c r="B7" s="222">
        <v>2336</v>
      </c>
      <c r="C7" s="223">
        <v>2127</v>
      </c>
      <c r="D7" s="223">
        <v>2150</v>
      </c>
      <c r="E7" s="224">
        <v>-8.2121807465618861</v>
      </c>
      <c r="F7" s="224">
        <v>-8.9469178082191778</v>
      </c>
      <c r="G7" s="224">
        <v>1.0813352139163142</v>
      </c>
      <c r="K7" s="361"/>
      <c r="L7" s="361"/>
      <c r="M7" s="361"/>
      <c r="N7" s="361"/>
    </row>
    <row r="8" spans="1:14" x14ac:dyDescent="0.25">
      <c r="A8" s="221" t="s">
        <v>57</v>
      </c>
      <c r="B8" s="222">
        <v>1272</v>
      </c>
      <c r="C8" s="223">
        <v>1434</v>
      </c>
      <c r="D8" s="223">
        <v>1421</v>
      </c>
      <c r="E8" s="224">
        <v>-10.10600706713781</v>
      </c>
      <c r="F8" s="224">
        <v>12.735849056603774</v>
      </c>
      <c r="G8" s="224">
        <v>-0.90655509065550899</v>
      </c>
      <c r="K8" s="361"/>
      <c r="L8" s="361"/>
      <c r="M8" s="361"/>
      <c r="N8" s="361"/>
    </row>
    <row r="9" spans="1:14" x14ac:dyDescent="0.25">
      <c r="A9" s="219" t="s">
        <v>29</v>
      </c>
      <c r="B9" s="220">
        <v>29059</v>
      </c>
      <c r="C9" s="179">
        <v>25949</v>
      </c>
      <c r="D9" s="179">
        <v>25741</v>
      </c>
      <c r="E9" s="218">
        <v>-17.009852920177067</v>
      </c>
      <c r="F9" s="218">
        <v>-10.702364155683265</v>
      </c>
      <c r="G9" s="218">
        <v>-0.80157231492543057</v>
      </c>
      <c r="K9" s="361"/>
      <c r="L9" s="361"/>
      <c r="M9" s="361"/>
      <c r="N9" s="361"/>
    </row>
    <row r="10" spans="1:14" x14ac:dyDescent="0.25">
      <c r="A10" s="225" t="s">
        <v>203</v>
      </c>
      <c r="B10" s="220">
        <v>3227</v>
      </c>
      <c r="C10" s="179">
        <v>2866</v>
      </c>
      <c r="D10" s="179">
        <v>2657</v>
      </c>
      <c r="E10" s="218">
        <v>-17.256410256410255</v>
      </c>
      <c r="F10" s="218">
        <v>-11.186860861481252</v>
      </c>
      <c r="G10" s="218">
        <v>-7.2923935799023027</v>
      </c>
      <c r="K10" s="361"/>
      <c r="L10" s="361"/>
      <c r="M10" s="361"/>
      <c r="N10" s="361"/>
    </row>
    <row r="11" spans="1:14" x14ac:dyDescent="0.25">
      <c r="A11" s="219" t="s">
        <v>30</v>
      </c>
      <c r="B11" s="220">
        <v>10377</v>
      </c>
      <c r="C11" s="179">
        <v>9742</v>
      </c>
      <c r="D11" s="179">
        <v>9529</v>
      </c>
      <c r="E11" s="218">
        <v>-5.3538854432688794</v>
      </c>
      <c r="F11" s="218">
        <v>-6.119302303170473</v>
      </c>
      <c r="G11" s="218">
        <v>-2.1864093615274074</v>
      </c>
      <c r="K11" s="361"/>
      <c r="L11" s="361"/>
      <c r="M11" s="361"/>
      <c r="N11" s="361"/>
    </row>
    <row r="12" spans="1:14" x14ac:dyDescent="0.25">
      <c r="A12" s="219" t="s">
        <v>60</v>
      </c>
      <c r="B12" s="220">
        <v>25744</v>
      </c>
      <c r="C12" s="179">
        <v>23355</v>
      </c>
      <c r="D12" s="179">
        <v>23258</v>
      </c>
      <c r="E12" s="218">
        <v>-10.781493675272916</v>
      </c>
      <c r="F12" s="218">
        <v>-9.2798321939092592</v>
      </c>
      <c r="G12" s="218">
        <v>-0.41532862342110899</v>
      </c>
      <c r="K12" s="361"/>
      <c r="L12" s="361"/>
      <c r="M12" s="361"/>
      <c r="N12" s="361"/>
    </row>
    <row r="13" spans="1:14" x14ac:dyDescent="0.25">
      <c r="A13" s="219" t="s">
        <v>31</v>
      </c>
      <c r="B13" s="220">
        <v>13771</v>
      </c>
      <c r="C13" s="179">
        <v>11098</v>
      </c>
      <c r="D13" s="179">
        <v>11601</v>
      </c>
      <c r="E13" s="218">
        <v>4.4286039281110181</v>
      </c>
      <c r="F13" s="218">
        <v>-19.410355094038195</v>
      </c>
      <c r="G13" s="218">
        <v>4.5323481708415931</v>
      </c>
      <c r="K13" s="361"/>
      <c r="L13" s="361"/>
      <c r="M13" s="361"/>
      <c r="N13" s="361"/>
    </row>
    <row r="14" spans="1:14" x14ac:dyDescent="0.25">
      <c r="A14" s="219" t="s">
        <v>32</v>
      </c>
      <c r="B14" s="220">
        <v>4281</v>
      </c>
      <c r="C14" s="179">
        <v>3466</v>
      </c>
      <c r="D14" s="179">
        <v>3298</v>
      </c>
      <c r="E14" s="218">
        <v>7.5628140703517586</v>
      </c>
      <c r="F14" s="218">
        <v>-19.037608035505723</v>
      </c>
      <c r="G14" s="218">
        <v>-4.8470859780727062</v>
      </c>
      <c r="K14" s="361"/>
      <c r="L14" s="361"/>
      <c r="M14" s="361"/>
      <c r="N14" s="361"/>
    </row>
    <row r="15" spans="1:14" x14ac:dyDescent="0.25">
      <c r="A15" s="219" t="s">
        <v>33</v>
      </c>
      <c r="B15" s="220">
        <v>8629</v>
      </c>
      <c r="C15" s="179">
        <v>8003</v>
      </c>
      <c r="D15" s="179">
        <v>7972</v>
      </c>
      <c r="E15" s="218">
        <v>-11.678607983623337</v>
      </c>
      <c r="F15" s="218">
        <v>-7.2546065592768576</v>
      </c>
      <c r="G15" s="218">
        <v>-0.38735474197176056</v>
      </c>
      <c r="K15" s="361"/>
      <c r="L15" s="361"/>
      <c r="M15" s="361"/>
      <c r="N15" s="361"/>
    </row>
    <row r="16" spans="1:14" x14ac:dyDescent="0.25">
      <c r="A16" s="219" t="s">
        <v>34</v>
      </c>
      <c r="B16" s="220">
        <v>32877</v>
      </c>
      <c r="C16" s="179">
        <v>30494</v>
      </c>
      <c r="D16" s="179">
        <v>29545</v>
      </c>
      <c r="E16" s="218">
        <v>7.1470473210793903</v>
      </c>
      <c r="F16" s="218">
        <v>-7.2482282446695256</v>
      </c>
      <c r="G16" s="218">
        <v>-3.1120876237948449</v>
      </c>
      <c r="K16" s="361"/>
      <c r="L16" s="361"/>
      <c r="M16" s="361"/>
      <c r="N16" s="361"/>
    </row>
    <row r="17" spans="1:14" x14ac:dyDescent="0.25">
      <c r="A17" s="219" t="s">
        <v>35</v>
      </c>
      <c r="B17" s="220">
        <v>6679</v>
      </c>
      <c r="C17" s="179">
        <v>6319</v>
      </c>
      <c r="D17" s="179">
        <v>6276</v>
      </c>
      <c r="E17" s="218">
        <v>-1.9812151452891107</v>
      </c>
      <c r="F17" s="218">
        <v>-5.3900284473723605</v>
      </c>
      <c r="G17" s="218">
        <v>-0.68048741889539488</v>
      </c>
      <c r="K17" s="361"/>
      <c r="L17" s="361"/>
      <c r="M17" s="361"/>
      <c r="N17" s="361"/>
    </row>
    <row r="18" spans="1:14" x14ac:dyDescent="0.25">
      <c r="A18" s="219" t="s">
        <v>36</v>
      </c>
      <c r="B18" s="220">
        <v>1282</v>
      </c>
      <c r="C18" s="179">
        <v>1257</v>
      </c>
      <c r="D18" s="179">
        <v>1306</v>
      </c>
      <c r="E18" s="218">
        <v>-5.1073279052553664</v>
      </c>
      <c r="F18" s="218">
        <v>-1.9500780031201248</v>
      </c>
      <c r="G18" s="218">
        <v>3.8981702466189336</v>
      </c>
      <c r="K18" s="361"/>
      <c r="L18" s="361"/>
      <c r="M18" s="361"/>
      <c r="N18" s="361"/>
    </row>
    <row r="19" spans="1:14" x14ac:dyDescent="0.25">
      <c r="A19" s="219" t="s">
        <v>37</v>
      </c>
      <c r="B19" s="220">
        <v>26526</v>
      </c>
      <c r="C19" s="179">
        <v>23430</v>
      </c>
      <c r="D19" s="179">
        <v>30176</v>
      </c>
      <c r="E19" s="218">
        <v>6.5258423356491706</v>
      </c>
      <c r="F19" s="218">
        <v>-11.671567518660936</v>
      </c>
      <c r="G19" s="218">
        <v>28.792146820315835</v>
      </c>
      <c r="K19" s="361"/>
      <c r="L19" s="361"/>
      <c r="M19" s="361"/>
      <c r="N19" s="361"/>
    </row>
    <row r="20" spans="1:14" x14ac:dyDescent="0.25">
      <c r="A20" s="219" t="s">
        <v>204</v>
      </c>
      <c r="B20" s="220">
        <v>16761</v>
      </c>
      <c r="C20" s="179">
        <v>16750</v>
      </c>
      <c r="D20" s="179">
        <v>14589</v>
      </c>
      <c r="E20" s="218">
        <v>-12.126454860018873</v>
      </c>
      <c r="F20" s="218">
        <v>-6.5628542449734498E-2</v>
      </c>
      <c r="G20" s="218">
        <v>-12.901492537313434</v>
      </c>
      <c r="K20" s="361"/>
      <c r="L20" s="361"/>
      <c r="M20" s="361"/>
      <c r="N20" s="361"/>
    </row>
    <row r="21" spans="1:14" x14ac:dyDescent="0.25">
      <c r="A21" s="219" t="s">
        <v>38</v>
      </c>
      <c r="B21" s="220">
        <v>3748</v>
      </c>
      <c r="C21" s="179">
        <v>3665</v>
      </c>
      <c r="D21" s="179">
        <v>2984</v>
      </c>
      <c r="E21" s="218">
        <v>2.6568063544234457</v>
      </c>
      <c r="F21" s="218">
        <v>-2.2145144076840984</v>
      </c>
      <c r="G21" s="218">
        <v>-18.581173260572989</v>
      </c>
      <c r="K21" s="361"/>
      <c r="L21" s="361"/>
      <c r="M21" s="361"/>
      <c r="N21" s="361"/>
    </row>
    <row r="22" spans="1:14" x14ac:dyDescent="0.25">
      <c r="A22" s="219" t="s">
        <v>39</v>
      </c>
      <c r="B22" s="220">
        <v>7548</v>
      </c>
      <c r="C22" s="179">
        <v>9038</v>
      </c>
      <c r="D22" s="179">
        <v>6680</v>
      </c>
      <c r="E22" s="218">
        <v>-26.966618287373006</v>
      </c>
      <c r="F22" s="218">
        <v>19.740328563857975</v>
      </c>
      <c r="G22" s="218">
        <v>-26.089842885594155</v>
      </c>
      <c r="K22" s="361"/>
      <c r="L22" s="361"/>
      <c r="M22" s="361"/>
      <c r="N22" s="361"/>
    </row>
    <row r="23" spans="1:14" x14ac:dyDescent="0.25">
      <c r="A23" s="219" t="s">
        <v>40</v>
      </c>
      <c r="B23" s="220">
        <v>16256</v>
      </c>
      <c r="C23" s="179">
        <v>12267</v>
      </c>
      <c r="D23" s="179">
        <v>13195</v>
      </c>
      <c r="E23" s="218">
        <v>18.199665527521269</v>
      </c>
      <c r="F23" s="218">
        <v>-24.538631889763778</v>
      </c>
      <c r="G23" s="218">
        <v>7.5650118203309695</v>
      </c>
      <c r="K23" s="361"/>
      <c r="L23" s="361"/>
      <c r="M23" s="361"/>
      <c r="N23" s="361"/>
    </row>
    <row r="24" spans="1:14" x14ac:dyDescent="0.25">
      <c r="A24" s="219" t="s">
        <v>41</v>
      </c>
      <c r="B24" s="220">
        <v>7166</v>
      </c>
      <c r="C24" s="179">
        <v>6432</v>
      </c>
      <c r="D24" s="179">
        <v>5306</v>
      </c>
      <c r="E24" s="218">
        <v>1.8621179815209665</v>
      </c>
      <c r="F24" s="218">
        <v>-10.242813284956741</v>
      </c>
      <c r="G24" s="218">
        <v>-17.506218905472636</v>
      </c>
      <c r="K24" s="361"/>
      <c r="L24" s="361"/>
      <c r="M24" s="361"/>
      <c r="N24" s="361"/>
    </row>
    <row r="25" spans="1:14" x14ac:dyDescent="0.25">
      <c r="A25" s="226" t="s">
        <v>59</v>
      </c>
      <c r="B25" s="227">
        <v>314289</v>
      </c>
      <c r="C25" s="182">
        <v>284518</v>
      </c>
      <c r="D25" s="182">
        <v>279983</v>
      </c>
      <c r="E25" s="228">
        <v>-4.8649810358970944</v>
      </c>
      <c r="F25" s="228">
        <v>-9.4724918784939973</v>
      </c>
      <c r="G25" s="228">
        <v>-1.5939237587780035</v>
      </c>
      <c r="L25" s="361"/>
      <c r="M25" s="361"/>
      <c r="N25" s="361"/>
    </row>
    <row r="26" spans="1:14" x14ac:dyDescent="0.25">
      <c r="A26" s="504" t="s">
        <v>205</v>
      </c>
      <c r="B26" s="504"/>
      <c r="C26" s="504"/>
      <c r="D26" s="504"/>
      <c r="E26" s="504"/>
      <c r="F26" s="504"/>
      <c r="G26" s="504"/>
    </row>
    <row r="27" spans="1:14" x14ac:dyDescent="0.25">
      <c r="A27" s="502" t="s">
        <v>103</v>
      </c>
      <c r="B27" s="502"/>
      <c r="C27" s="502"/>
      <c r="D27" s="502"/>
      <c r="E27" s="502"/>
      <c r="F27" s="502"/>
      <c r="G27" s="502"/>
    </row>
    <row r="28" spans="1:14" x14ac:dyDescent="0.25">
      <c r="A28" s="178"/>
      <c r="B28" s="230"/>
      <c r="C28" s="230"/>
      <c r="D28" s="230"/>
      <c r="E28" s="230"/>
      <c r="F28" s="230"/>
      <c r="G28" s="230"/>
    </row>
    <row r="29" spans="1:14" x14ac:dyDescent="0.25">
      <c r="A29" s="503" t="s">
        <v>97</v>
      </c>
      <c r="B29" s="503"/>
      <c r="C29" s="503"/>
      <c r="D29" s="503"/>
      <c r="E29" s="503"/>
      <c r="F29" s="503"/>
      <c r="G29" s="503"/>
    </row>
    <row r="30" spans="1:14" x14ac:dyDescent="0.25">
      <c r="A30" s="503"/>
      <c r="B30" s="503"/>
      <c r="C30" s="503"/>
      <c r="D30" s="503"/>
      <c r="E30" s="503"/>
      <c r="F30" s="503"/>
      <c r="G30" s="503"/>
    </row>
  </sheetData>
  <mergeCells count="7">
    <mergeCell ref="A29:G30"/>
    <mergeCell ref="A1:G1"/>
    <mergeCell ref="A2:A3"/>
    <mergeCell ref="B2:D2"/>
    <mergeCell ref="E2:G2"/>
    <mergeCell ref="A26:G26"/>
    <mergeCell ref="A27:G27"/>
  </mergeCells>
  <pageMargins left="0.7" right="0.7" top="0.75" bottom="0.75" header="0.3" footer="0.3"/>
  <headerFooter>
    <oddFooter>&amp;L_x000D_&amp;1#&amp;"Calibri"&amp;10&amp;K000000 CONFIDENZIALE (CONFIDENTIAL)</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A9DE7-E9ED-45C1-8639-C468FB89EA71}">
  <dimension ref="A1:AB16"/>
  <sheetViews>
    <sheetView zoomScaleNormal="100" workbookViewId="0">
      <selection activeCell="M1" sqref="M1"/>
    </sheetView>
  </sheetViews>
  <sheetFormatPr defaultColWidth="8.85546875" defaultRowHeight="15" x14ac:dyDescent="0.25"/>
  <cols>
    <col min="1" max="1" width="26.5703125" style="55" customWidth="1"/>
    <col min="2" max="16384" width="8.85546875" style="55"/>
  </cols>
  <sheetData>
    <row r="1" spans="1:28" x14ac:dyDescent="0.25">
      <c r="A1" s="505" t="s">
        <v>312</v>
      </c>
      <c r="B1" s="506"/>
      <c r="C1" s="506"/>
      <c r="D1" s="506"/>
      <c r="E1" s="506"/>
      <c r="F1" s="506"/>
      <c r="G1" s="506"/>
      <c r="H1" s="506"/>
      <c r="I1" s="506"/>
      <c r="J1" s="506"/>
    </row>
    <row r="2" spans="1:28" x14ac:dyDescent="0.25">
      <c r="A2" s="507" t="s">
        <v>65</v>
      </c>
      <c r="B2" s="509" t="s">
        <v>63</v>
      </c>
      <c r="C2" s="509"/>
      <c r="D2" s="509"/>
      <c r="E2" s="509" t="s">
        <v>64</v>
      </c>
      <c r="F2" s="509"/>
      <c r="G2" s="509"/>
      <c r="H2" s="510" t="s">
        <v>66</v>
      </c>
      <c r="I2" s="510"/>
      <c r="J2" s="510"/>
    </row>
    <row r="3" spans="1:28" x14ac:dyDescent="0.25">
      <c r="A3" s="508"/>
      <c r="B3" s="157">
        <v>2022</v>
      </c>
      <c r="C3" s="157">
        <v>2023</v>
      </c>
      <c r="D3" s="157">
        <v>2024</v>
      </c>
      <c r="E3" s="157">
        <v>2022</v>
      </c>
      <c r="F3" s="157">
        <v>2023</v>
      </c>
      <c r="G3" s="157">
        <v>2024</v>
      </c>
      <c r="H3" s="157">
        <v>2022</v>
      </c>
      <c r="I3" s="157">
        <v>2023</v>
      </c>
      <c r="J3" s="157">
        <v>2024</v>
      </c>
    </row>
    <row r="4" spans="1:28" x14ac:dyDescent="0.25">
      <c r="A4" s="288" t="s">
        <v>6</v>
      </c>
      <c r="B4" s="289">
        <v>3999</v>
      </c>
      <c r="C4" s="289">
        <v>3835</v>
      </c>
      <c r="D4" s="289">
        <v>3741</v>
      </c>
      <c r="E4" s="290">
        <v>1.272395788589483</v>
      </c>
      <c r="F4" s="290">
        <v>1.3478936306314537</v>
      </c>
      <c r="G4" s="290">
        <v>1.3361525521192357</v>
      </c>
      <c r="H4" s="291">
        <v>-17.817509247842171</v>
      </c>
      <c r="I4" s="291">
        <v>-4.1010252563140792</v>
      </c>
      <c r="J4" s="291">
        <v>-2.4511082138200782</v>
      </c>
      <c r="K4" s="297"/>
      <c r="L4" s="297"/>
      <c r="M4" s="297"/>
      <c r="N4" s="359"/>
      <c r="O4" s="359"/>
      <c r="P4" s="359"/>
      <c r="T4" s="374"/>
      <c r="U4" s="374"/>
      <c r="V4" s="374"/>
      <c r="W4" s="374"/>
      <c r="X4" s="374"/>
      <c r="Y4" s="374"/>
      <c r="Z4" s="374"/>
      <c r="AA4" s="374"/>
      <c r="AB4" s="374"/>
    </row>
    <row r="5" spans="1:28" x14ac:dyDescent="0.25">
      <c r="A5" s="292" t="s">
        <v>17</v>
      </c>
      <c r="B5" s="289">
        <v>70851</v>
      </c>
      <c r="C5" s="289">
        <v>62688</v>
      </c>
      <c r="D5" s="289">
        <v>57593</v>
      </c>
      <c r="E5" s="290">
        <v>22.543264320418469</v>
      </c>
      <c r="F5" s="290">
        <v>22.033052390358431</v>
      </c>
      <c r="G5" s="290">
        <v>20.570177475060987</v>
      </c>
      <c r="H5" s="290">
        <v>-10.603747397640527</v>
      </c>
      <c r="I5" s="290">
        <v>-11.521361730956514</v>
      </c>
      <c r="J5" s="290">
        <v>-8.1275523226135782</v>
      </c>
      <c r="N5" s="359"/>
      <c r="O5" s="359"/>
      <c r="P5" s="359"/>
      <c r="T5" s="374"/>
      <c r="U5" s="374"/>
      <c r="V5" s="374"/>
      <c r="W5" s="374"/>
      <c r="X5" s="374"/>
      <c r="Y5" s="374"/>
      <c r="Z5" s="374"/>
      <c r="AA5" s="374"/>
      <c r="AB5" s="374"/>
    </row>
    <row r="6" spans="1:28" x14ac:dyDescent="0.25">
      <c r="A6" s="293" t="s">
        <v>7</v>
      </c>
      <c r="B6" s="348">
        <v>54896</v>
      </c>
      <c r="C6" s="348">
        <v>48956</v>
      </c>
      <c r="D6" s="348">
        <v>44014</v>
      </c>
      <c r="E6" s="127">
        <v>17.46672648422312</v>
      </c>
      <c r="F6" s="127">
        <v>17.206644219346405</v>
      </c>
      <c r="G6" s="127">
        <v>15.720240157438131</v>
      </c>
      <c r="H6" s="349">
        <v>-10.517050270587468</v>
      </c>
      <c r="I6" s="349">
        <v>-10.820460507140774</v>
      </c>
      <c r="J6" s="349">
        <v>-10.09477898521121</v>
      </c>
      <c r="N6" s="359"/>
      <c r="O6" s="359"/>
      <c r="P6" s="359"/>
      <c r="T6" s="374"/>
      <c r="U6" s="374"/>
      <c r="V6" s="374"/>
      <c r="W6" s="374"/>
      <c r="X6" s="374"/>
      <c r="Y6" s="374"/>
      <c r="Z6" s="374"/>
      <c r="AA6" s="374"/>
      <c r="AB6" s="374"/>
    </row>
    <row r="7" spans="1:28" x14ac:dyDescent="0.25">
      <c r="A7" s="293" t="s">
        <v>8</v>
      </c>
      <c r="B7" s="348">
        <v>15955</v>
      </c>
      <c r="C7" s="348">
        <v>13732</v>
      </c>
      <c r="D7" s="348">
        <v>13579</v>
      </c>
      <c r="E7" s="127">
        <v>5.0765378361953486</v>
      </c>
      <c r="F7" s="127">
        <v>4.8264081710120275</v>
      </c>
      <c r="G7" s="127">
        <v>4.8499373176228557</v>
      </c>
      <c r="H7" s="349">
        <v>-10.900765063941476</v>
      </c>
      <c r="I7" s="349">
        <v>-13.932936383578815</v>
      </c>
      <c r="J7" s="349">
        <v>-1.1141858432857559</v>
      </c>
      <c r="N7" s="359"/>
      <c r="O7" s="359"/>
      <c r="P7" s="359"/>
      <c r="T7" s="374"/>
      <c r="U7" s="374"/>
      <c r="V7" s="374"/>
      <c r="W7" s="374"/>
      <c r="X7" s="374"/>
      <c r="Y7" s="374"/>
      <c r="Z7" s="374"/>
      <c r="AA7" s="374"/>
      <c r="AB7" s="374"/>
    </row>
    <row r="8" spans="1:28" x14ac:dyDescent="0.25">
      <c r="A8" s="292" t="s">
        <v>18</v>
      </c>
      <c r="B8" s="289">
        <v>239439</v>
      </c>
      <c r="C8" s="289">
        <v>217995</v>
      </c>
      <c r="D8" s="289">
        <v>218649</v>
      </c>
      <c r="E8" s="290">
        <v>76.18433989099205</v>
      </c>
      <c r="F8" s="290">
        <v>76.619053979010104</v>
      </c>
      <c r="G8" s="290">
        <v>78.093669972819782</v>
      </c>
      <c r="H8" s="290">
        <v>-2.7619395711500974</v>
      </c>
      <c r="I8" s="290">
        <v>-8.9559344968864725</v>
      </c>
      <c r="J8" s="290">
        <v>0.30000688089176358</v>
      </c>
      <c r="N8" s="359"/>
      <c r="O8" s="359"/>
      <c r="P8" s="359"/>
      <c r="T8" s="374"/>
      <c r="U8" s="374"/>
      <c r="V8" s="374"/>
      <c r="W8" s="374"/>
      <c r="X8" s="374"/>
      <c r="Y8" s="374"/>
      <c r="Z8" s="374"/>
      <c r="AA8" s="374"/>
      <c r="AB8" s="374"/>
    </row>
    <row r="9" spans="1:28" x14ac:dyDescent="0.25">
      <c r="A9" s="293" t="s">
        <v>9</v>
      </c>
      <c r="B9" s="348">
        <v>73046</v>
      </c>
      <c r="C9" s="348">
        <v>67560</v>
      </c>
      <c r="D9" s="348">
        <v>66264</v>
      </c>
      <c r="E9" s="349">
        <v>23.241666109854307</v>
      </c>
      <c r="F9" s="349">
        <v>23.745422082258415</v>
      </c>
      <c r="G9" s="349">
        <v>23.667151219895494</v>
      </c>
      <c r="H9" s="349">
        <v>-5.5716427943533793</v>
      </c>
      <c r="I9" s="349">
        <v>-7.5103359526873481</v>
      </c>
      <c r="J9" s="349">
        <v>-1.9182948490230907</v>
      </c>
      <c r="K9" s="291"/>
      <c r="N9" s="359"/>
      <c r="O9" s="359"/>
      <c r="P9" s="359"/>
      <c r="T9" s="374"/>
      <c r="U9" s="374"/>
      <c r="V9" s="374"/>
      <c r="W9" s="374"/>
      <c r="X9" s="374"/>
      <c r="Y9" s="374"/>
      <c r="Z9" s="374"/>
      <c r="AA9" s="374"/>
      <c r="AB9" s="374"/>
    </row>
    <row r="10" spans="1:28" x14ac:dyDescent="0.25">
      <c r="A10" s="293" t="s">
        <v>10</v>
      </c>
      <c r="B10" s="348">
        <v>28982</v>
      </c>
      <c r="C10" s="348">
        <v>27228</v>
      </c>
      <c r="D10" s="348">
        <v>26539</v>
      </c>
      <c r="E10" s="349">
        <v>9.2214490484872211</v>
      </c>
      <c r="F10" s="349">
        <v>9.569869041677503</v>
      </c>
      <c r="G10" s="349">
        <v>9.4787897836654373</v>
      </c>
      <c r="H10" s="349">
        <v>7.1542130365659773</v>
      </c>
      <c r="I10" s="349">
        <v>-6.0520322959078046</v>
      </c>
      <c r="J10" s="349">
        <v>-2.5304833259879538</v>
      </c>
      <c r="K10" s="291"/>
      <c r="N10" s="359"/>
      <c r="O10" s="359"/>
      <c r="P10" s="359"/>
      <c r="T10" s="374"/>
      <c r="U10" s="374"/>
      <c r="V10" s="374"/>
      <c r="W10" s="374"/>
      <c r="X10" s="374"/>
      <c r="Y10" s="374"/>
      <c r="Z10" s="374"/>
      <c r="AA10" s="374"/>
      <c r="AB10" s="374"/>
    </row>
    <row r="11" spans="1:28" x14ac:dyDescent="0.25">
      <c r="A11" s="293" t="s">
        <v>67</v>
      </c>
      <c r="B11" s="348">
        <v>84851</v>
      </c>
      <c r="C11" s="348">
        <v>75461</v>
      </c>
      <c r="D11" s="348">
        <v>72635</v>
      </c>
      <c r="E11" s="349">
        <v>26.997763205202858</v>
      </c>
      <c r="F11" s="349">
        <v>26.522399285809684</v>
      </c>
      <c r="G11" s="349">
        <v>25.942646517824297</v>
      </c>
      <c r="H11" s="349">
        <v>-0.82981732331319169</v>
      </c>
      <c r="I11" s="349">
        <v>-11.066457672861841</v>
      </c>
      <c r="J11" s="349">
        <v>-3.7449808510356339</v>
      </c>
      <c r="N11" s="359"/>
      <c r="O11" s="359"/>
      <c r="P11" s="359"/>
      <c r="T11" s="374"/>
      <c r="U11" s="374"/>
      <c r="V11" s="374"/>
      <c r="W11" s="374"/>
      <c r="X11" s="374"/>
      <c r="Y11" s="374"/>
      <c r="Z11" s="374"/>
      <c r="AA11" s="374"/>
      <c r="AB11" s="374"/>
    </row>
    <row r="12" spans="1:28" x14ac:dyDescent="0.25">
      <c r="A12" s="293" t="s">
        <v>11</v>
      </c>
      <c r="B12" s="348">
        <v>33491</v>
      </c>
      <c r="C12" s="348">
        <v>30503</v>
      </c>
      <c r="D12" s="348">
        <v>35944</v>
      </c>
      <c r="E12" s="349">
        <v>10.656115867879564</v>
      </c>
      <c r="F12" s="349">
        <v>10.720938569791718</v>
      </c>
      <c r="G12" s="349">
        <v>12.837922302425506</v>
      </c>
      <c r="H12" s="349">
        <v>-11.988542296270991</v>
      </c>
      <c r="I12" s="349">
        <v>-8.9217998865366805</v>
      </c>
      <c r="J12" s="349">
        <v>17.837589745270957</v>
      </c>
      <c r="N12" s="359"/>
      <c r="O12" s="359"/>
      <c r="P12" s="359"/>
      <c r="T12" s="374"/>
      <c r="U12" s="374"/>
      <c r="V12" s="374"/>
      <c r="W12" s="374"/>
      <c r="X12" s="374"/>
      <c r="Y12" s="374"/>
      <c r="Z12" s="374"/>
      <c r="AA12" s="374"/>
      <c r="AB12" s="374"/>
    </row>
    <row r="13" spans="1:28" x14ac:dyDescent="0.25">
      <c r="A13" s="293" t="s">
        <v>185</v>
      </c>
      <c r="B13" s="355">
        <v>7647</v>
      </c>
      <c r="C13" s="355">
        <v>7120</v>
      </c>
      <c r="D13" s="355">
        <v>6977</v>
      </c>
      <c r="E13" s="349">
        <v>2.4331109265675859</v>
      </c>
      <c r="F13" s="349">
        <v>2.5024778748620475</v>
      </c>
      <c r="G13" s="349">
        <v>2.4919370104613496</v>
      </c>
      <c r="H13" s="349">
        <v>-8.2213154104656745</v>
      </c>
      <c r="I13" s="349">
        <v>-6.8915914737805668</v>
      </c>
      <c r="J13" s="349">
        <v>-2.0084269662921348</v>
      </c>
      <c r="N13" s="359"/>
      <c r="O13" s="359"/>
      <c r="P13" s="359"/>
      <c r="T13" s="374"/>
      <c r="U13" s="374"/>
      <c r="V13" s="374"/>
      <c r="W13" s="374"/>
      <c r="X13" s="374"/>
      <c r="Y13" s="374"/>
      <c r="Z13" s="374"/>
      <c r="AA13" s="374"/>
      <c r="AB13" s="374"/>
    </row>
    <row r="14" spans="1:28" x14ac:dyDescent="0.25">
      <c r="A14" s="293" t="s">
        <v>12</v>
      </c>
      <c r="B14" s="356">
        <v>52</v>
      </c>
      <c r="C14" s="356">
        <v>42</v>
      </c>
      <c r="D14" s="356">
        <v>51</v>
      </c>
      <c r="E14" s="349">
        <v>1.6545281572056293E-2</v>
      </c>
      <c r="F14" s="349">
        <v>1.4761807688792978E-2</v>
      </c>
      <c r="G14" s="349">
        <v>1.8215391648778678E-2</v>
      </c>
      <c r="H14" s="349">
        <v>-10.344827586206897</v>
      </c>
      <c r="I14" s="349">
        <v>-19.230769230769234</v>
      </c>
      <c r="J14" s="349">
        <v>21.428571428571427</v>
      </c>
      <c r="N14" s="359"/>
      <c r="O14" s="359"/>
      <c r="P14" s="359"/>
      <c r="T14" s="374"/>
      <c r="U14" s="374"/>
      <c r="V14" s="374"/>
      <c r="W14" s="374"/>
      <c r="X14" s="374"/>
      <c r="Y14" s="374"/>
      <c r="Z14" s="374"/>
      <c r="AA14" s="374"/>
      <c r="AB14" s="374"/>
    </row>
    <row r="15" spans="1:28" x14ac:dyDescent="0.25">
      <c r="A15" s="293" t="s">
        <v>13</v>
      </c>
      <c r="B15" s="348">
        <v>19017</v>
      </c>
      <c r="C15" s="348">
        <v>17201</v>
      </c>
      <c r="D15" s="348">
        <v>17216</v>
      </c>
      <c r="E15" s="349">
        <v>6.0508003779960484</v>
      </c>
      <c r="F15" s="349">
        <v>6.0456631917839996</v>
      </c>
      <c r="G15" s="349">
        <v>6.148944757360268</v>
      </c>
      <c r="H15" s="349">
        <v>4.6903385631709327</v>
      </c>
      <c r="I15" s="349">
        <v>-9.549350581059052</v>
      </c>
      <c r="J15" s="349">
        <v>8.7204232312074872E-2</v>
      </c>
      <c r="N15" s="359"/>
      <c r="O15" s="359"/>
      <c r="P15" s="359"/>
      <c r="T15" s="374"/>
      <c r="U15" s="374"/>
      <c r="V15" s="374"/>
      <c r="W15" s="374"/>
      <c r="X15" s="374"/>
      <c r="Y15" s="374"/>
      <c r="Z15" s="374"/>
      <c r="AA15" s="374"/>
      <c r="AB15" s="374"/>
    </row>
    <row r="16" spans="1:28" x14ac:dyDescent="0.25">
      <c r="A16" s="294" t="s">
        <v>3</v>
      </c>
      <c r="B16" s="295">
        <v>314289</v>
      </c>
      <c r="C16" s="295">
        <v>284518</v>
      </c>
      <c r="D16" s="295">
        <v>279983</v>
      </c>
      <c r="E16" s="380">
        <v>100</v>
      </c>
      <c r="F16" s="380">
        <v>100</v>
      </c>
      <c r="G16" s="380">
        <v>100</v>
      </c>
      <c r="H16" s="296">
        <v>-4.8649810358970944</v>
      </c>
      <c r="I16" s="296">
        <v>-9.4724918784939973</v>
      </c>
      <c r="J16" s="296">
        <v>-1.5939237587780035</v>
      </c>
      <c r="K16" s="297"/>
      <c r="N16" s="359"/>
      <c r="O16" s="359"/>
      <c r="P16" s="359"/>
      <c r="T16" s="374"/>
      <c r="U16" s="374"/>
      <c r="V16" s="374"/>
      <c r="W16" s="374"/>
      <c r="X16" s="374"/>
      <c r="Y16" s="374"/>
      <c r="Z16" s="374"/>
      <c r="AA16" s="374"/>
      <c r="AB16" s="374"/>
    </row>
  </sheetData>
  <mergeCells count="5">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8C26C-1238-4724-B9E9-D59981AE591F}">
  <dimension ref="A1:L23"/>
  <sheetViews>
    <sheetView zoomScaleNormal="100" workbookViewId="0">
      <selection activeCell="M1" sqref="M1"/>
    </sheetView>
  </sheetViews>
  <sheetFormatPr defaultColWidth="8.85546875" defaultRowHeight="15" x14ac:dyDescent="0.25"/>
  <cols>
    <col min="1" max="16384" width="8.85546875" style="55"/>
  </cols>
  <sheetData>
    <row r="1" spans="1:12" ht="40.35" customHeight="1" x14ac:dyDescent="0.25">
      <c r="A1" s="438" t="s">
        <v>313</v>
      </c>
      <c r="B1" s="497"/>
      <c r="C1" s="497"/>
      <c r="D1" s="497"/>
      <c r="E1" s="497"/>
      <c r="F1" s="497"/>
      <c r="G1" s="497"/>
      <c r="H1" s="497"/>
      <c r="I1" s="497"/>
      <c r="J1" s="497"/>
    </row>
    <row r="2" spans="1:12" x14ac:dyDescent="0.25">
      <c r="A2" s="477" t="s">
        <v>80</v>
      </c>
      <c r="B2" s="498">
        <v>2022</v>
      </c>
      <c r="C2" s="498"/>
      <c r="D2" s="498"/>
      <c r="E2" s="498">
        <v>2023</v>
      </c>
      <c r="F2" s="498"/>
      <c r="G2" s="498"/>
      <c r="H2" s="498">
        <v>2024</v>
      </c>
      <c r="I2" s="498"/>
      <c r="J2" s="498"/>
    </row>
    <row r="3" spans="1:12" ht="81" x14ac:dyDescent="0.25">
      <c r="A3" s="479"/>
      <c r="B3" s="177" t="s">
        <v>157</v>
      </c>
      <c r="C3" s="177" t="s">
        <v>158</v>
      </c>
      <c r="D3" s="177" t="s">
        <v>159</v>
      </c>
      <c r="E3" s="177" t="s">
        <v>157</v>
      </c>
      <c r="F3" s="177" t="s">
        <v>158</v>
      </c>
      <c r="G3" s="177" t="s">
        <v>159</v>
      </c>
      <c r="H3" s="177" t="s">
        <v>157</v>
      </c>
      <c r="I3" s="177" t="s">
        <v>158</v>
      </c>
      <c r="J3" s="177" t="s">
        <v>159</v>
      </c>
    </row>
    <row r="4" spans="1:12" x14ac:dyDescent="0.25">
      <c r="A4" s="498" t="s">
        <v>4</v>
      </c>
      <c r="B4" s="498"/>
      <c r="C4" s="498"/>
      <c r="D4" s="498"/>
      <c r="E4" s="498"/>
      <c r="F4" s="498"/>
      <c r="G4" s="498"/>
      <c r="H4" s="498"/>
      <c r="I4" s="498"/>
      <c r="J4" s="498"/>
    </row>
    <row r="5" spans="1:12" x14ac:dyDescent="0.25">
      <c r="A5" s="178" t="s">
        <v>160</v>
      </c>
      <c r="B5" s="179">
        <v>79085</v>
      </c>
      <c r="C5" s="179">
        <v>82493</v>
      </c>
      <c r="D5" s="180">
        <v>1.0430928747550103</v>
      </c>
      <c r="E5" s="179">
        <v>71785</v>
      </c>
      <c r="F5" s="179">
        <v>74757</v>
      </c>
      <c r="G5" s="180">
        <v>1.0414014069791739</v>
      </c>
      <c r="H5" s="179">
        <v>71140</v>
      </c>
      <c r="I5" s="179">
        <v>74028</v>
      </c>
      <c r="J5" s="180">
        <v>1.0405960078718022</v>
      </c>
      <c r="K5" s="359"/>
      <c r="L5" s="359"/>
    </row>
    <row r="6" spans="1:12" x14ac:dyDescent="0.25">
      <c r="A6" s="178" t="s">
        <v>74</v>
      </c>
      <c r="B6" s="179">
        <v>46410</v>
      </c>
      <c r="C6" s="179">
        <v>49068</v>
      </c>
      <c r="D6" s="180">
        <v>1.0572721396250808</v>
      </c>
      <c r="E6" s="179">
        <v>39623</v>
      </c>
      <c r="F6" s="179">
        <v>41677</v>
      </c>
      <c r="G6" s="180">
        <v>1.0518385786033364</v>
      </c>
      <c r="H6" s="179">
        <v>38265</v>
      </c>
      <c r="I6" s="179">
        <v>40227</v>
      </c>
      <c r="J6" s="180">
        <v>1.0512740101920814</v>
      </c>
      <c r="K6" s="359"/>
      <c r="L6" s="359"/>
    </row>
    <row r="7" spans="1:12" x14ac:dyDescent="0.25">
      <c r="A7" s="178" t="s">
        <v>75</v>
      </c>
      <c r="B7" s="179">
        <v>15402</v>
      </c>
      <c r="C7" s="179">
        <v>16524</v>
      </c>
      <c r="D7" s="180">
        <v>1.0728476821192052</v>
      </c>
      <c r="E7" s="179">
        <v>14170</v>
      </c>
      <c r="F7" s="179">
        <v>15254</v>
      </c>
      <c r="G7" s="180">
        <v>1.0764996471418489</v>
      </c>
      <c r="H7" s="179">
        <v>14974</v>
      </c>
      <c r="I7" s="179">
        <v>15997</v>
      </c>
      <c r="J7" s="180">
        <v>1.0683184185922265</v>
      </c>
    </row>
    <row r="8" spans="1:12" x14ac:dyDescent="0.25">
      <c r="A8" s="178" t="s">
        <v>161</v>
      </c>
      <c r="B8" s="179">
        <v>4835</v>
      </c>
      <c r="C8" s="179">
        <v>5303</v>
      </c>
      <c r="D8" s="180">
        <v>1.096794208893485</v>
      </c>
      <c r="E8" s="179">
        <v>4943</v>
      </c>
      <c r="F8" s="179">
        <v>5518</v>
      </c>
      <c r="G8" s="180">
        <v>1.1163261177422619</v>
      </c>
      <c r="H8" s="179">
        <v>5926</v>
      </c>
      <c r="I8" s="179">
        <v>6483</v>
      </c>
      <c r="J8" s="180">
        <v>1.0939925750928114</v>
      </c>
    </row>
    <row r="9" spans="1:12" x14ac:dyDescent="0.25">
      <c r="A9" s="181" t="s">
        <v>14</v>
      </c>
      <c r="B9" s="182">
        <v>145732</v>
      </c>
      <c r="C9" s="182">
        <v>153388</v>
      </c>
      <c r="D9" s="183">
        <v>1.0525347898882882</v>
      </c>
      <c r="E9" s="182">
        <v>130521</v>
      </c>
      <c r="F9" s="182">
        <v>137206</v>
      </c>
      <c r="G9" s="183">
        <v>1.0512178116931374</v>
      </c>
      <c r="H9" s="182">
        <v>130305</v>
      </c>
      <c r="I9" s="182">
        <v>136735</v>
      </c>
      <c r="J9" s="183">
        <v>1.0493457657035417</v>
      </c>
    </row>
    <row r="10" spans="1:12" x14ac:dyDescent="0.25">
      <c r="A10" s="498" t="s">
        <v>5</v>
      </c>
      <c r="B10" s="498"/>
      <c r="C10" s="498"/>
      <c r="D10" s="498"/>
      <c r="E10" s="498"/>
      <c r="F10" s="498"/>
      <c r="G10" s="498"/>
      <c r="H10" s="498"/>
      <c r="I10" s="498"/>
      <c r="J10" s="498"/>
    </row>
    <row r="11" spans="1:12" x14ac:dyDescent="0.25">
      <c r="A11" s="178" t="s">
        <v>160</v>
      </c>
      <c r="B11" s="179">
        <v>70224</v>
      </c>
      <c r="C11" s="179">
        <v>73784</v>
      </c>
      <c r="D11" s="180">
        <v>1.0506949191159718</v>
      </c>
      <c r="E11" s="179">
        <v>64670</v>
      </c>
      <c r="F11" s="179">
        <v>67693</v>
      </c>
      <c r="G11" s="180">
        <v>1.0467450131436524</v>
      </c>
      <c r="H11" s="179">
        <v>60881</v>
      </c>
      <c r="I11" s="179">
        <v>63718</v>
      </c>
      <c r="J11" s="180">
        <v>1.0465991031684763</v>
      </c>
    </row>
    <row r="12" spans="1:12" x14ac:dyDescent="0.25">
      <c r="A12" s="178" t="s">
        <v>74</v>
      </c>
      <c r="B12" s="179">
        <v>58800</v>
      </c>
      <c r="C12" s="179">
        <v>62466</v>
      </c>
      <c r="D12" s="180">
        <v>1.0623469387755102</v>
      </c>
      <c r="E12" s="179">
        <v>51878</v>
      </c>
      <c r="F12" s="179">
        <v>54953</v>
      </c>
      <c r="G12" s="180">
        <v>1.0592736805582328</v>
      </c>
      <c r="H12" s="179">
        <v>49329</v>
      </c>
      <c r="I12" s="179">
        <v>52260</v>
      </c>
      <c r="J12" s="180">
        <v>1.0594173812564618</v>
      </c>
    </row>
    <row r="13" spans="1:12" x14ac:dyDescent="0.25">
      <c r="A13" s="178" t="s">
        <v>75</v>
      </c>
      <c r="B13" s="179">
        <v>19927</v>
      </c>
      <c r="C13" s="179">
        <v>21163</v>
      </c>
      <c r="D13" s="180">
        <v>1.0620263963466654</v>
      </c>
      <c r="E13" s="179">
        <v>19557</v>
      </c>
      <c r="F13" s="179">
        <v>20756</v>
      </c>
      <c r="G13" s="180">
        <v>1.0613079715702818</v>
      </c>
      <c r="H13" s="179">
        <v>21161</v>
      </c>
      <c r="I13" s="179">
        <v>22381</v>
      </c>
      <c r="J13" s="180">
        <v>1.0576532299985824</v>
      </c>
    </row>
    <row r="14" spans="1:12" x14ac:dyDescent="0.25">
      <c r="A14" s="178" t="s">
        <v>161</v>
      </c>
      <c r="B14" s="179">
        <v>3214</v>
      </c>
      <c r="C14" s="179">
        <v>3488</v>
      </c>
      <c r="D14" s="180">
        <v>1.0852520224019913</v>
      </c>
      <c r="E14" s="179">
        <v>3520</v>
      </c>
      <c r="F14" s="179">
        <v>3910</v>
      </c>
      <c r="G14" s="180">
        <v>1.1107954545454546</v>
      </c>
      <c r="H14" s="179">
        <v>4518</v>
      </c>
      <c r="I14" s="179">
        <v>4889</v>
      </c>
      <c r="J14" s="180">
        <v>1.082115980522355</v>
      </c>
    </row>
    <row r="15" spans="1:12" x14ac:dyDescent="0.25">
      <c r="A15" s="181" t="s">
        <v>14</v>
      </c>
      <c r="B15" s="184">
        <v>152165</v>
      </c>
      <c r="C15" s="184">
        <v>160901</v>
      </c>
      <c r="D15" s="185">
        <v>1.0574113626655275</v>
      </c>
      <c r="E15" s="184">
        <v>139625</v>
      </c>
      <c r="F15" s="184">
        <v>147312</v>
      </c>
      <c r="G15" s="185">
        <v>1.0550546105640108</v>
      </c>
      <c r="H15" s="184">
        <v>135889</v>
      </c>
      <c r="I15" s="184">
        <v>143248</v>
      </c>
      <c r="J15" s="185">
        <v>1.0541544937412153</v>
      </c>
    </row>
    <row r="16" spans="1:12" x14ac:dyDescent="0.25">
      <c r="A16" s="498" t="s">
        <v>3</v>
      </c>
      <c r="B16" s="498"/>
      <c r="C16" s="498"/>
      <c r="D16" s="498"/>
      <c r="E16" s="498"/>
      <c r="F16" s="498"/>
      <c r="G16" s="498"/>
      <c r="H16" s="498"/>
      <c r="I16" s="498"/>
      <c r="J16" s="498"/>
    </row>
    <row r="17" spans="1:10" x14ac:dyDescent="0.25">
      <c r="A17" s="178" t="s">
        <v>160</v>
      </c>
      <c r="B17" s="179">
        <v>149309</v>
      </c>
      <c r="C17" s="179">
        <v>156277</v>
      </c>
      <c r="D17" s="180">
        <v>1.0466683187215775</v>
      </c>
      <c r="E17" s="179">
        <v>136455</v>
      </c>
      <c r="F17" s="179">
        <v>142450</v>
      </c>
      <c r="G17" s="180">
        <v>1.0439338976219266</v>
      </c>
      <c r="H17" s="179">
        <v>132021</v>
      </c>
      <c r="I17" s="179">
        <v>137746</v>
      </c>
      <c r="J17" s="180">
        <v>1.0433643132531947</v>
      </c>
    </row>
    <row r="18" spans="1:10" x14ac:dyDescent="0.25">
      <c r="A18" s="178" t="s">
        <v>74</v>
      </c>
      <c r="B18" s="179">
        <v>105210</v>
      </c>
      <c r="C18" s="179">
        <v>111534</v>
      </c>
      <c r="D18" s="180">
        <v>1.0601083547191332</v>
      </c>
      <c r="E18" s="179">
        <v>91501</v>
      </c>
      <c r="F18" s="179">
        <v>96630</v>
      </c>
      <c r="G18" s="180">
        <v>1.0560540321963694</v>
      </c>
      <c r="H18" s="179">
        <v>87594</v>
      </c>
      <c r="I18" s="179">
        <v>92487</v>
      </c>
      <c r="J18" s="180">
        <v>1.0558599904103021</v>
      </c>
    </row>
    <row r="19" spans="1:10" x14ac:dyDescent="0.25">
      <c r="A19" s="178" t="s">
        <v>75</v>
      </c>
      <c r="B19" s="179">
        <v>35329</v>
      </c>
      <c r="C19" s="179">
        <v>37687</v>
      </c>
      <c r="D19" s="180">
        <v>1.0667440346457584</v>
      </c>
      <c r="E19" s="179">
        <v>33727</v>
      </c>
      <c r="F19" s="179">
        <v>36010</v>
      </c>
      <c r="G19" s="180">
        <v>1.0676905743173126</v>
      </c>
      <c r="H19" s="179">
        <v>36135</v>
      </c>
      <c r="I19" s="179">
        <v>38378</v>
      </c>
      <c r="J19" s="180">
        <v>1.0620727826207279</v>
      </c>
    </row>
    <row r="20" spans="1:10" x14ac:dyDescent="0.25">
      <c r="A20" s="178" t="s">
        <v>161</v>
      </c>
      <c r="B20" s="179">
        <v>8049</v>
      </c>
      <c r="C20" s="179">
        <v>8791</v>
      </c>
      <c r="D20" s="180">
        <v>1.0921853646415705</v>
      </c>
      <c r="E20" s="179">
        <v>8463</v>
      </c>
      <c r="F20" s="179">
        <v>9428</v>
      </c>
      <c r="G20" s="180">
        <v>1.1140257591870495</v>
      </c>
      <c r="H20" s="179">
        <v>10444</v>
      </c>
      <c r="I20" s="179">
        <v>11372</v>
      </c>
      <c r="J20" s="180">
        <v>1.0888548448870166</v>
      </c>
    </row>
    <row r="21" spans="1:10" x14ac:dyDescent="0.25">
      <c r="A21" s="186" t="s">
        <v>14</v>
      </c>
      <c r="B21" s="182">
        <v>297897</v>
      </c>
      <c r="C21" s="182">
        <v>314289</v>
      </c>
      <c r="D21" s="183">
        <v>1.0550257303698929</v>
      </c>
      <c r="E21" s="182">
        <v>270146</v>
      </c>
      <c r="F21" s="182">
        <v>284518</v>
      </c>
      <c r="G21" s="183">
        <v>1.0532008617562356</v>
      </c>
      <c r="H21" s="182">
        <v>266194</v>
      </c>
      <c r="I21" s="182">
        <v>279983</v>
      </c>
      <c r="J21" s="183">
        <v>1.0518005665041286</v>
      </c>
    </row>
    <row r="22" spans="1:10" x14ac:dyDescent="0.25">
      <c r="A22" s="181"/>
      <c r="B22" s="184"/>
      <c r="C22" s="184"/>
      <c r="D22" s="185"/>
      <c r="E22" s="184"/>
      <c r="F22" s="184"/>
      <c r="G22" s="185"/>
      <c r="H22" s="184"/>
      <c r="I22" s="184"/>
      <c r="J22" s="185"/>
    </row>
    <row r="23" spans="1:10" x14ac:dyDescent="0.25">
      <c r="A23" s="475" t="s">
        <v>97</v>
      </c>
      <c r="B23" s="475"/>
      <c r="C23" s="475"/>
      <c r="D23" s="475"/>
      <c r="E23" s="475"/>
      <c r="F23" s="475"/>
      <c r="G23" s="475"/>
      <c r="H23" s="475"/>
      <c r="I23" s="475"/>
      <c r="J23" s="475"/>
    </row>
  </sheetData>
  <mergeCells count="9">
    <mergeCell ref="A10:J10"/>
    <mergeCell ref="A16:J16"/>
    <mergeCell ref="A23:J23"/>
    <mergeCell ref="A1:J1"/>
    <mergeCell ref="A2:A3"/>
    <mergeCell ref="B2:D2"/>
    <mergeCell ref="E2:G2"/>
    <mergeCell ref="H2:J2"/>
    <mergeCell ref="A4:J4"/>
  </mergeCells>
  <pageMargins left="0.7" right="0.7" top="0.75" bottom="0.75" header="0.3" footer="0.3"/>
  <pageSetup paperSize="9" orientation="portrait" r:id="rId1"/>
  <headerFooter>
    <oddFooter>&amp;L_x000D_&amp;1#&amp;"Calibri"&amp;10&amp;K000000 CONFIDENZIALE (CONFIDENTIAL)</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E2EED-3161-4BC9-880A-2C703ED586BC}">
  <dimension ref="A1:P8"/>
  <sheetViews>
    <sheetView zoomScaleNormal="100" workbookViewId="0">
      <selection activeCell="M1" sqref="M1"/>
    </sheetView>
  </sheetViews>
  <sheetFormatPr defaultColWidth="8.85546875" defaultRowHeight="15" x14ac:dyDescent="0.25"/>
  <cols>
    <col min="1" max="16384" width="8.85546875" style="55"/>
  </cols>
  <sheetData>
    <row r="1" spans="1:16" ht="47.45" customHeight="1" x14ac:dyDescent="0.25">
      <c r="A1" s="512" t="s">
        <v>314</v>
      </c>
      <c r="B1" s="513"/>
      <c r="C1" s="513"/>
      <c r="D1" s="513"/>
      <c r="E1" s="513"/>
      <c r="F1" s="513"/>
      <c r="G1" s="513"/>
      <c r="H1" s="513"/>
      <c r="I1" s="513"/>
      <c r="J1" s="513"/>
    </row>
    <row r="2" spans="1:16" ht="14.45" customHeight="1" x14ac:dyDescent="0.25">
      <c r="A2" s="514" t="s">
        <v>156</v>
      </c>
      <c r="B2" s="516" t="s">
        <v>63</v>
      </c>
      <c r="C2" s="516"/>
      <c r="D2" s="516"/>
      <c r="E2" s="516" t="s">
        <v>64</v>
      </c>
      <c r="F2" s="516"/>
      <c r="G2" s="516"/>
      <c r="H2" s="517" t="s">
        <v>66</v>
      </c>
      <c r="I2" s="517"/>
      <c r="J2" s="517"/>
    </row>
    <row r="3" spans="1:16" x14ac:dyDescent="0.25">
      <c r="A3" s="515"/>
      <c r="B3" s="157">
        <v>2022</v>
      </c>
      <c r="C3" s="157">
        <v>2023</v>
      </c>
      <c r="D3" s="157">
        <v>2024</v>
      </c>
      <c r="E3" s="157">
        <v>2022</v>
      </c>
      <c r="F3" s="157">
        <v>2023</v>
      </c>
      <c r="G3" s="157">
        <v>2024</v>
      </c>
      <c r="H3" s="157">
        <v>2022</v>
      </c>
      <c r="I3" s="157">
        <v>2023</v>
      </c>
      <c r="J3" s="157">
        <v>2024</v>
      </c>
    </row>
    <row r="4" spans="1:16" x14ac:dyDescent="0.25">
      <c r="A4" s="140" t="s">
        <v>4</v>
      </c>
      <c r="B4" s="141">
        <v>774107</v>
      </c>
      <c r="C4" s="141">
        <v>739035</v>
      </c>
      <c r="D4" s="141">
        <v>702835</v>
      </c>
      <c r="E4" s="142">
        <v>51.961929387189066</v>
      </c>
      <c r="F4" s="142">
        <v>52.096227537649895</v>
      </c>
      <c r="G4" s="142">
        <v>51.641983400148128</v>
      </c>
      <c r="H4" s="142">
        <v>6.3444810172490538</v>
      </c>
      <c r="I4" s="159">
        <v>-4.5306398211100021</v>
      </c>
      <c r="J4" s="159">
        <v>-4.8982795131489034</v>
      </c>
      <c r="K4" s="359"/>
      <c r="L4" s="359"/>
      <c r="M4" s="359"/>
      <c r="N4" s="359"/>
      <c r="O4" s="359"/>
      <c r="P4" s="359"/>
    </row>
    <row r="5" spans="1:16" x14ac:dyDescent="0.25">
      <c r="A5" s="143" t="s">
        <v>5</v>
      </c>
      <c r="B5" s="144">
        <v>715651</v>
      </c>
      <c r="C5" s="144">
        <v>679561</v>
      </c>
      <c r="D5" s="144">
        <v>658141</v>
      </c>
      <c r="E5" s="145">
        <v>48.038070612810941</v>
      </c>
      <c r="F5" s="145">
        <v>47.903772462350098</v>
      </c>
      <c r="G5" s="145">
        <v>48.358016599851872</v>
      </c>
      <c r="H5" s="145">
        <v>17.068809830723627</v>
      </c>
      <c r="I5" s="163">
        <v>-5.0429608845652414</v>
      </c>
      <c r="J5" s="163">
        <v>-3.1520349166594319</v>
      </c>
      <c r="K5" s="359"/>
      <c r="L5" s="359"/>
      <c r="M5" s="359"/>
      <c r="N5" s="359"/>
      <c r="O5" s="359"/>
      <c r="P5" s="359"/>
    </row>
    <row r="6" spans="1:16" x14ac:dyDescent="0.25">
      <c r="A6" s="149" t="s">
        <v>14</v>
      </c>
      <c r="B6" s="150">
        <v>1489758</v>
      </c>
      <c r="C6" s="150">
        <v>1418596</v>
      </c>
      <c r="D6" s="150">
        <v>1360976</v>
      </c>
      <c r="E6" s="151">
        <v>100</v>
      </c>
      <c r="F6" s="151">
        <v>100</v>
      </c>
      <c r="G6" s="151">
        <v>100</v>
      </c>
      <c r="H6" s="151">
        <v>11.239725454588898</v>
      </c>
      <c r="I6" s="165">
        <v>-4.7767489753369343</v>
      </c>
      <c r="J6" s="165">
        <v>-4.0617624750105028</v>
      </c>
    </row>
    <row r="7" spans="1:16" x14ac:dyDescent="0.25">
      <c r="A7" s="152"/>
      <c r="B7" s="152"/>
      <c r="C7" s="152"/>
      <c r="D7" s="152"/>
      <c r="E7" s="152"/>
      <c r="F7" s="152"/>
      <c r="G7" s="152"/>
      <c r="H7" s="152"/>
      <c r="I7" s="152"/>
      <c r="J7" s="152"/>
    </row>
    <row r="8" spans="1:16" x14ac:dyDescent="0.25">
      <c r="A8" s="511" t="s">
        <v>97</v>
      </c>
      <c r="B8" s="511"/>
      <c r="C8" s="511"/>
      <c r="D8" s="511"/>
      <c r="E8" s="511"/>
      <c r="F8" s="511"/>
      <c r="G8" s="511"/>
      <c r="H8" s="511"/>
      <c r="I8" s="511"/>
      <c r="J8" s="511"/>
    </row>
  </sheetData>
  <mergeCells count="6">
    <mergeCell ref="A8:J8"/>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41A3B9-3732-4DEB-818B-B0CD049D2285}">
  <dimension ref="A1:M13"/>
  <sheetViews>
    <sheetView workbookViewId="0">
      <selection activeCell="L1" sqref="L1"/>
    </sheetView>
  </sheetViews>
  <sheetFormatPr defaultColWidth="8.85546875" defaultRowHeight="15" x14ac:dyDescent="0.25"/>
  <cols>
    <col min="1" max="10" width="8.85546875" style="55"/>
    <col min="11" max="11" width="9.140625" style="55" bestFit="1" customWidth="1"/>
    <col min="12" max="16384" width="8.85546875" style="55"/>
  </cols>
  <sheetData>
    <row r="1" spans="1:13" ht="25.35" customHeight="1" x14ac:dyDescent="0.25">
      <c r="A1" s="394" t="s">
        <v>315</v>
      </c>
      <c r="B1" s="518"/>
      <c r="C1" s="518"/>
      <c r="D1" s="518"/>
      <c r="E1" s="518"/>
      <c r="F1" s="518"/>
      <c r="G1" s="518"/>
      <c r="H1" s="518"/>
      <c r="I1" s="518"/>
      <c r="J1" s="518"/>
    </row>
    <row r="2" spans="1:13" ht="25.35" customHeight="1" x14ac:dyDescent="0.25">
      <c r="A2" s="492" t="s">
        <v>71</v>
      </c>
      <c r="B2" s="519" t="s">
        <v>63</v>
      </c>
      <c r="C2" s="519"/>
      <c r="D2" s="519"/>
      <c r="E2" s="519" t="s">
        <v>64</v>
      </c>
      <c r="F2" s="519"/>
      <c r="G2" s="519"/>
      <c r="H2" s="520" t="s">
        <v>66</v>
      </c>
      <c r="I2" s="520"/>
      <c r="J2" s="520"/>
    </row>
    <row r="3" spans="1:13" ht="25.35" customHeight="1" x14ac:dyDescent="0.25">
      <c r="A3" s="493"/>
      <c r="B3" s="157">
        <v>2022</v>
      </c>
      <c r="C3" s="157">
        <v>2023</v>
      </c>
      <c r="D3" s="157">
        <v>2024</v>
      </c>
      <c r="E3" s="157">
        <v>2022</v>
      </c>
      <c r="F3" s="157">
        <v>2023</v>
      </c>
      <c r="G3" s="157">
        <v>2024</v>
      </c>
      <c r="H3" s="157">
        <v>2022</v>
      </c>
      <c r="I3" s="157">
        <v>2023</v>
      </c>
      <c r="J3" s="157">
        <v>2024</v>
      </c>
    </row>
    <row r="4" spans="1:13" x14ac:dyDescent="0.25">
      <c r="A4" s="140" t="s">
        <v>149</v>
      </c>
      <c r="B4" s="141">
        <v>380762</v>
      </c>
      <c r="C4" s="141">
        <v>367675</v>
      </c>
      <c r="D4" s="141">
        <v>378217</v>
      </c>
      <c r="E4" s="159">
        <v>25.558647780377754</v>
      </c>
      <c r="F4" s="159">
        <v>25.91823182921706</v>
      </c>
      <c r="G4" s="159">
        <v>27.790130024335475</v>
      </c>
      <c r="H4" s="159">
        <v>14.803189965778724</v>
      </c>
      <c r="I4" s="159">
        <v>-3.4370551683203678</v>
      </c>
      <c r="J4" s="159">
        <v>2.8672060923369824</v>
      </c>
      <c r="K4" s="359"/>
      <c r="L4" s="359"/>
      <c r="M4" s="359"/>
    </row>
    <row r="5" spans="1:13" x14ac:dyDescent="0.25">
      <c r="A5" s="143" t="s">
        <v>150</v>
      </c>
      <c r="B5" s="144">
        <v>247741</v>
      </c>
      <c r="C5" s="144">
        <v>227223</v>
      </c>
      <c r="D5" s="144">
        <v>215507</v>
      </c>
      <c r="E5" s="163">
        <v>16.629613668797212</v>
      </c>
      <c r="F5" s="163">
        <v>16.017456696621167</v>
      </c>
      <c r="G5" s="163">
        <v>15.834739187171559</v>
      </c>
      <c r="H5" s="163">
        <v>6.3270657813982032</v>
      </c>
      <c r="I5" s="163">
        <v>-8.2820364816481717</v>
      </c>
      <c r="J5" s="163">
        <v>-5.1561681695955075</v>
      </c>
    </row>
    <row r="6" spans="1:13" x14ac:dyDescent="0.25">
      <c r="A6" s="143" t="s">
        <v>151</v>
      </c>
      <c r="B6" s="144">
        <v>185568</v>
      </c>
      <c r="C6" s="144">
        <v>171738</v>
      </c>
      <c r="D6" s="144">
        <v>157232</v>
      </c>
      <c r="E6" s="163">
        <v>12.456251283765551</v>
      </c>
      <c r="F6" s="163">
        <v>12.106195139419539</v>
      </c>
      <c r="G6" s="163">
        <v>11.552885576233527</v>
      </c>
      <c r="H6" s="163">
        <v>7.5208009826870921</v>
      </c>
      <c r="I6" s="163">
        <v>-7.4527935851008795</v>
      </c>
      <c r="J6" s="163">
        <v>-8.4465872433590707</v>
      </c>
    </row>
    <row r="7" spans="1:13" x14ac:dyDescent="0.25">
      <c r="A7" s="143" t="s">
        <v>152</v>
      </c>
      <c r="B7" s="144">
        <v>289095</v>
      </c>
      <c r="C7" s="144">
        <v>272427</v>
      </c>
      <c r="D7" s="144">
        <v>251877</v>
      </c>
      <c r="E7" s="163">
        <v>19.405500759183706</v>
      </c>
      <c r="F7" s="163">
        <v>19.203987604645718</v>
      </c>
      <c r="G7" s="163">
        <v>18.507086091158108</v>
      </c>
      <c r="H7" s="163">
        <v>7.5334211172361458</v>
      </c>
      <c r="I7" s="163">
        <v>-5.7655787889794006</v>
      </c>
      <c r="J7" s="163">
        <v>-7.5433051790020818</v>
      </c>
    </row>
    <row r="8" spans="1:13" x14ac:dyDescent="0.25">
      <c r="A8" s="143" t="s">
        <v>153</v>
      </c>
      <c r="B8" s="144">
        <v>267199</v>
      </c>
      <c r="C8" s="144">
        <v>254101</v>
      </c>
      <c r="D8" s="144">
        <v>229828</v>
      </c>
      <c r="E8" s="163">
        <v>17.935731843695418</v>
      </c>
      <c r="F8" s="163">
        <v>17.912146939650189</v>
      </c>
      <c r="G8" s="163">
        <v>16.886998742079214</v>
      </c>
      <c r="H8" s="163">
        <v>12.538011203302027</v>
      </c>
      <c r="I8" s="163">
        <v>-4.9019644534597813</v>
      </c>
      <c r="J8" s="163">
        <v>-9.5525007772499908</v>
      </c>
    </row>
    <row r="9" spans="1:13" x14ac:dyDescent="0.25">
      <c r="A9" s="143" t="s">
        <v>154</v>
      </c>
      <c r="B9" s="144">
        <v>110219</v>
      </c>
      <c r="C9" s="144">
        <v>115587</v>
      </c>
      <c r="D9" s="144">
        <v>117738</v>
      </c>
      <c r="E9" s="163">
        <v>7.3984499495891285</v>
      </c>
      <c r="F9" s="163">
        <v>8.1479857549295218</v>
      </c>
      <c r="G9" s="163">
        <v>8.6509975194272357</v>
      </c>
      <c r="H9" s="163">
        <v>24.905373858253441</v>
      </c>
      <c r="I9" s="163">
        <v>4.870303668151589</v>
      </c>
      <c r="J9" s="163">
        <v>1.8609359183991279</v>
      </c>
    </row>
    <row r="10" spans="1:13" x14ac:dyDescent="0.25">
      <c r="A10" s="143" t="s">
        <v>155</v>
      </c>
      <c r="B10" s="144">
        <v>9174</v>
      </c>
      <c r="C10" s="144">
        <v>9845</v>
      </c>
      <c r="D10" s="144">
        <v>10577</v>
      </c>
      <c r="E10" s="163">
        <v>0.61580471459122887</v>
      </c>
      <c r="F10" s="163">
        <v>0.69399603551680678</v>
      </c>
      <c r="G10" s="163">
        <v>0.77716285959487896</v>
      </c>
      <c r="H10" s="163">
        <v>22.877042593088667</v>
      </c>
      <c r="I10" s="163">
        <v>7.3141486810551566</v>
      </c>
      <c r="J10" s="163">
        <v>7.4352463179278825</v>
      </c>
    </row>
    <row r="11" spans="1:13" x14ac:dyDescent="0.25">
      <c r="A11" s="149" t="s">
        <v>3</v>
      </c>
      <c r="B11" s="150">
        <v>1489758</v>
      </c>
      <c r="C11" s="150">
        <v>1418596</v>
      </c>
      <c r="D11" s="150">
        <v>1360976</v>
      </c>
      <c r="E11" s="165">
        <v>100</v>
      </c>
      <c r="F11" s="165">
        <v>100</v>
      </c>
      <c r="G11" s="165">
        <v>100</v>
      </c>
      <c r="H11" s="165">
        <v>11.239725454588898</v>
      </c>
      <c r="I11" s="165">
        <v>-4.7767489753369343</v>
      </c>
      <c r="J11" s="165">
        <v>-4.0617624750105028</v>
      </c>
    </row>
    <row r="12" spans="1:13" x14ac:dyDescent="0.25">
      <c r="A12" s="172"/>
      <c r="B12" s="172"/>
      <c r="C12" s="172"/>
      <c r="D12" s="172"/>
      <c r="E12" s="172"/>
      <c r="F12" s="172"/>
      <c r="G12" s="172"/>
      <c r="H12" s="172"/>
      <c r="I12" s="172"/>
      <c r="J12" s="172"/>
    </row>
    <row r="13" spans="1:13" x14ac:dyDescent="0.25">
      <c r="A13" s="511" t="s">
        <v>97</v>
      </c>
      <c r="B13" s="511"/>
      <c r="C13" s="511"/>
      <c r="D13" s="511"/>
      <c r="E13" s="511"/>
      <c r="F13" s="511"/>
      <c r="G13" s="511"/>
      <c r="H13" s="511"/>
      <c r="I13" s="511"/>
      <c r="J13" s="511"/>
    </row>
  </sheetData>
  <mergeCells count="6">
    <mergeCell ref="A13:J13"/>
    <mergeCell ref="A1:J1"/>
    <mergeCell ref="A2:A3"/>
    <mergeCell ref="B2:D2"/>
    <mergeCell ref="E2:G2"/>
    <mergeCell ref="H2:J2"/>
  </mergeCells>
  <pageMargins left="0.7" right="0.7" top="0.75" bottom="0.75" header="0.3" footer="0.3"/>
  <headerFooter>
    <oddFooter>&amp;L_x000D_&amp;1#&amp;"Calibri"&amp;10&amp;K000000 CONFIDENZIALE (CONFIDENTIAL)</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BF667-C746-4C1A-B2B9-7C5D26D60707}">
  <dimension ref="A1:K21"/>
  <sheetViews>
    <sheetView zoomScaleNormal="100" workbookViewId="0">
      <selection activeCell="M1" sqref="M1"/>
    </sheetView>
  </sheetViews>
  <sheetFormatPr defaultColWidth="8.85546875" defaultRowHeight="15" x14ac:dyDescent="0.25"/>
  <cols>
    <col min="1" max="1" width="27.140625" style="55" customWidth="1"/>
    <col min="2" max="16384" width="8.85546875" style="55"/>
  </cols>
  <sheetData>
    <row r="1" spans="1:11" ht="36" customHeight="1" x14ac:dyDescent="0.25">
      <c r="A1" s="512" t="s">
        <v>316</v>
      </c>
      <c r="B1" s="513"/>
      <c r="C1" s="513"/>
      <c r="D1" s="513"/>
      <c r="E1" s="513"/>
      <c r="F1" s="513"/>
      <c r="G1" s="513"/>
      <c r="H1" s="513"/>
      <c r="I1" s="513"/>
      <c r="J1" s="513"/>
    </row>
    <row r="2" spans="1:11" ht="14.45" customHeight="1" x14ac:dyDescent="0.25">
      <c r="A2" s="514" t="s">
        <v>140</v>
      </c>
      <c r="B2" s="519" t="s">
        <v>63</v>
      </c>
      <c r="C2" s="519"/>
      <c r="D2" s="519"/>
      <c r="E2" s="519" t="s">
        <v>64</v>
      </c>
      <c r="F2" s="519"/>
      <c r="G2" s="519"/>
      <c r="H2" s="520" t="s">
        <v>66</v>
      </c>
      <c r="I2" s="520"/>
      <c r="J2" s="520"/>
    </row>
    <row r="3" spans="1:11" x14ac:dyDescent="0.25">
      <c r="A3" s="515"/>
      <c r="B3" s="157">
        <v>2022</v>
      </c>
      <c r="C3" s="157">
        <v>2023</v>
      </c>
      <c r="D3" s="157">
        <v>2024</v>
      </c>
      <c r="E3" s="157">
        <v>2022</v>
      </c>
      <c r="F3" s="157">
        <v>2023</v>
      </c>
      <c r="G3" s="157">
        <v>2024</v>
      </c>
      <c r="H3" s="157">
        <v>2022</v>
      </c>
      <c r="I3" s="157">
        <v>2023</v>
      </c>
      <c r="J3" s="157">
        <v>2024</v>
      </c>
    </row>
    <row r="4" spans="1:11" x14ac:dyDescent="0.25">
      <c r="A4" s="140" t="s">
        <v>16</v>
      </c>
      <c r="B4" s="141">
        <v>32174</v>
      </c>
      <c r="C4" s="141">
        <v>32583</v>
      </c>
      <c r="D4" s="141">
        <v>33225</v>
      </c>
      <c r="E4" s="159">
        <v>2.178195835877744</v>
      </c>
      <c r="F4" s="159">
        <v>2.3184311828033497</v>
      </c>
      <c r="G4" s="159">
        <v>2.4136129952265311</v>
      </c>
      <c r="H4" s="159">
        <v>24.228734700181473</v>
      </c>
      <c r="I4" s="159">
        <v>1.2712127805059985</v>
      </c>
      <c r="J4" s="159">
        <v>1.9703526378786484</v>
      </c>
    </row>
    <row r="5" spans="1:11" x14ac:dyDescent="0.25">
      <c r="A5" s="143" t="s">
        <v>15</v>
      </c>
      <c r="B5" s="144">
        <v>155918</v>
      </c>
      <c r="C5" s="144">
        <v>145630</v>
      </c>
      <c r="D5" s="144">
        <v>133343</v>
      </c>
      <c r="E5" s="163">
        <v>10.555726311257104</v>
      </c>
      <c r="F5" s="163">
        <v>10.362248201566825</v>
      </c>
      <c r="G5" s="163">
        <v>9.6866334875091447</v>
      </c>
      <c r="H5" s="163">
        <v>16.197162105765216</v>
      </c>
      <c r="I5" s="163">
        <v>-6.5983401531574293</v>
      </c>
      <c r="J5" s="163">
        <v>-8.4371352056581745</v>
      </c>
    </row>
    <row r="6" spans="1:11" x14ac:dyDescent="0.25">
      <c r="A6" s="143" t="s">
        <v>141</v>
      </c>
      <c r="B6" s="144">
        <v>1277640</v>
      </c>
      <c r="C6" s="144">
        <v>1218373</v>
      </c>
      <c r="D6" s="144">
        <v>1201519</v>
      </c>
      <c r="E6" s="163">
        <v>86.496864789918575</v>
      </c>
      <c r="F6" s="163">
        <v>86.69287528728681</v>
      </c>
      <c r="G6" s="163">
        <v>87.283728289287779</v>
      </c>
      <c r="H6" s="163">
        <v>13.361329700253139</v>
      </c>
      <c r="I6" s="163">
        <v>-4.6387871387871389</v>
      </c>
      <c r="J6" s="163">
        <v>-1.3833202147454022</v>
      </c>
    </row>
    <row r="7" spans="1:11" x14ac:dyDescent="0.25">
      <c r="A7" s="143" t="s">
        <v>142</v>
      </c>
      <c r="B7" s="144">
        <v>11362</v>
      </c>
      <c r="C7" s="144">
        <v>8804</v>
      </c>
      <c r="D7" s="144">
        <v>8480</v>
      </c>
      <c r="E7" s="163">
        <v>0.76921306294656944</v>
      </c>
      <c r="F7" s="163">
        <v>0.62644532834302225</v>
      </c>
      <c r="G7" s="163">
        <v>0.61602522797655324</v>
      </c>
      <c r="H7" s="163">
        <v>30.01487584391807</v>
      </c>
      <c r="I7" s="163">
        <v>-22.513641964442879</v>
      </c>
      <c r="J7" s="163">
        <v>-3.6801453884597906</v>
      </c>
    </row>
    <row r="8" spans="1:11" x14ac:dyDescent="0.25">
      <c r="A8" s="149" t="s">
        <v>14</v>
      </c>
      <c r="B8" s="150">
        <v>1477094</v>
      </c>
      <c r="C8" s="150">
        <v>1405390</v>
      </c>
      <c r="D8" s="150">
        <v>1376567</v>
      </c>
      <c r="E8" s="165">
        <v>100</v>
      </c>
      <c r="F8" s="165">
        <v>100</v>
      </c>
      <c r="G8" s="165">
        <v>100</v>
      </c>
      <c r="H8" s="165">
        <v>13.984472243807842</v>
      </c>
      <c r="I8" s="165">
        <v>-4.8543965380673137</v>
      </c>
      <c r="J8" s="165">
        <v>-2.0508897885996058</v>
      </c>
    </row>
    <row r="9" spans="1:11" x14ac:dyDescent="0.25">
      <c r="A9" s="152"/>
      <c r="B9" s="152"/>
      <c r="C9" s="152"/>
      <c r="D9" s="152"/>
      <c r="E9" s="152"/>
      <c r="F9" s="152"/>
      <c r="G9" s="152"/>
      <c r="H9" s="152"/>
      <c r="I9" s="152"/>
      <c r="J9" s="152"/>
    </row>
    <row r="10" spans="1:11" x14ac:dyDescent="0.25">
      <c r="A10" s="511" t="s">
        <v>97</v>
      </c>
      <c r="B10" s="511"/>
      <c r="C10" s="511"/>
      <c r="D10" s="511"/>
      <c r="E10" s="511"/>
      <c r="F10" s="511"/>
      <c r="G10" s="511"/>
      <c r="H10" s="511"/>
      <c r="I10" s="511"/>
      <c r="J10" s="511"/>
    </row>
    <row r="12" spans="1:11" x14ac:dyDescent="0.25">
      <c r="K12" s="359"/>
    </row>
    <row r="17" spans="2:10" x14ac:dyDescent="0.25">
      <c r="B17" s="359"/>
      <c r="C17" s="359"/>
      <c r="D17" s="359"/>
      <c r="E17" s="359"/>
      <c r="F17" s="359"/>
      <c r="G17" s="359"/>
      <c r="H17" s="359"/>
      <c r="I17" s="359"/>
      <c r="J17" s="359"/>
    </row>
    <row r="18" spans="2:10" x14ac:dyDescent="0.25">
      <c r="B18" s="359"/>
      <c r="C18" s="359"/>
      <c r="D18" s="359"/>
      <c r="E18" s="359"/>
      <c r="F18" s="359"/>
      <c r="G18" s="359"/>
      <c r="H18" s="359"/>
      <c r="I18" s="359"/>
      <c r="J18" s="359"/>
    </row>
    <row r="19" spans="2:10" x14ac:dyDescent="0.25">
      <c r="B19" s="359"/>
      <c r="C19" s="359"/>
      <c r="D19" s="359"/>
      <c r="E19" s="359"/>
      <c r="F19" s="359"/>
      <c r="G19" s="359"/>
      <c r="H19" s="359"/>
      <c r="I19" s="359"/>
      <c r="J19" s="359"/>
    </row>
    <row r="20" spans="2:10" x14ac:dyDescent="0.25">
      <c r="B20" s="359"/>
      <c r="C20" s="359"/>
      <c r="D20" s="359"/>
      <c r="E20" s="359"/>
      <c r="F20" s="359"/>
      <c r="G20" s="359"/>
      <c r="H20" s="359"/>
      <c r="I20" s="359"/>
      <c r="J20" s="359"/>
    </row>
    <row r="21" spans="2:10" x14ac:dyDescent="0.25">
      <c r="B21" s="359"/>
      <c r="C21" s="359"/>
      <c r="D21" s="359"/>
      <c r="E21" s="359"/>
      <c r="F21" s="359"/>
      <c r="G21" s="359"/>
      <c r="H21" s="359"/>
      <c r="I21" s="359"/>
      <c r="J21" s="359"/>
    </row>
  </sheetData>
  <mergeCells count="6">
    <mergeCell ref="A10:J10"/>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2CB18-04D2-4969-9091-9775903CACD5}">
  <dimension ref="A1:P13"/>
  <sheetViews>
    <sheetView zoomScaleNormal="100" workbookViewId="0">
      <selection activeCell="M1" sqref="M1"/>
    </sheetView>
  </sheetViews>
  <sheetFormatPr defaultColWidth="8.85546875" defaultRowHeight="15" x14ac:dyDescent="0.25"/>
  <cols>
    <col min="1" max="1" width="11" style="55" customWidth="1"/>
    <col min="2" max="16384" width="8.85546875" style="55"/>
  </cols>
  <sheetData>
    <row r="1" spans="1:16" ht="28.5" customHeight="1" x14ac:dyDescent="0.25">
      <c r="A1" s="512" t="s">
        <v>319</v>
      </c>
      <c r="B1" s="513"/>
      <c r="C1" s="513"/>
      <c r="D1" s="513"/>
      <c r="E1" s="513"/>
      <c r="F1" s="513"/>
      <c r="G1" s="513"/>
      <c r="H1" s="513"/>
      <c r="I1" s="513"/>
      <c r="J1" s="513"/>
    </row>
    <row r="2" spans="1:16" ht="14.45" customHeight="1" x14ac:dyDescent="0.25">
      <c r="A2" s="477" t="s">
        <v>114</v>
      </c>
      <c r="B2" s="519" t="s">
        <v>63</v>
      </c>
      <c r="C2" s="519"/>
      <c r="D2" s="519"/>
      <c r="E2" s="519" t="s">
        <v>64</v>
      </c>
      <c r="F2" s="519"/>
      <c r="G2" s="519"/>
      <c r="H2" s="520" t="s">
        <v>66</v>
      </c>
      <c r="I2" s="520"/>
      <c r="J2" s="520"/>
    </row>
    <row r="3" spans="1:16" ht="24" customHeight="1" x14ac:dyDescent="0.25">
      <c r="A3" s="479"/>
      <c r="B3" s="157">
        <v>2022</v>
      </c>
      <c r="C3" s="157">
        <v>2023</v>
      </c>
      <c r="D3" s="157">
        <v>2024</v>
      </c>
      <c r="E3" s="157">
        <v>2022</v>
      </c>
      <c r="F3" s="157">
        <v>2023</v>
      </c>
      <c r="G3" s="157">
        <v>2024</v>
      </c>
      <c r="H3" s="157">
        <v>2022</v>
      </c>
      <c r="I3" s="157">
        <v>2023</v>
      </c>
      <c r="J3" s="157">
        <v>2024</v>
      </c>
    </row>
    <row r="4" spans="1:16" x14ac:dyDescent="0.25">
      <c r="A4" s="158" t="s">
        <v>115</v>
      </c>
      <c r="B4" s="141">
        <v>876437</v>
      </c>
      <c r="C4" s="141">
        <v>838577</v>
      </c>
      <c r="D4" s="141">
        <v>819658</v>
      </c>
      <c r="E4" s="159">
        <v>59.335221725902343</v>
      </c>
      <c r="F4" s="159">
        <v>59.668632906168398</v>
      </c>
      <c r="G4" s="159">
        <v>59.543632819906335</v>
      </c>
      <c r="H4" s="159">
        <v>17.753823747541301</v>
      </c>
      <c r="I4" s="159">
        <v>-4.3197628580263041</v>
      </c>
      <c r="J4" s="159">
        <v>-2.2560838181824687</v>
      </c>
      <c r="N4" s="359"/>
      <c r="O4" s="359"/>
      <c r="P4" s="359"/>
    </row>
    <row r="5" spans="1:16" x14ac:dyDescent="0.25">
      <c r="A5" s="160" t="s">
        <v>139</v>
      </c>
      <c r="B5" s="147">
        <v>312731</v>
      </c>
      <c r="C5" s="147">
        <v>335907</v>
      </c>
      <c r="D5" s="147">
        <v>340056</v>
      </c>
      <c r="E5" s="161">
        <v>21.172044568592113</v>
      </c>
      <c r="F5" s="161">
        <v>23.901336995424757</v>
      </c>
      <c r="G5" s="161">
        <v>24.703192797735234</v>
      </c>
      <c r="H5" s="161">
        <v>46.607316981698169</v>
      </c>
      <c r="I5" s="161">
        <v>7.4108419056633332</v>
      </c>
      <c r="J5" s="161">
        <v>1.2351633041288212</v>
      </c>
      <c r="N5" s="359"/>
      <c r="O5" s="359"/>
      <c r="P5" s="359"/>
    </row>
    <row r="6" spans="1:16" x14ac:dyDescent="0.25">
      <c r="A6" s="160" t="s">
        <v>116</v>
      </c>
      <c r="B6" s="147">
        <v>150057</v>
      </c>
      <c r="C6" s="147">
        <v>144894</v>
      </c>
      <c r="D6" s="147">
        <v>148086</v>
      </c>
      <c r="E6" s="161">
        <v>10.158933690069826</v>
      </c>
      <c r="F6" s="161">
        <v>10.309878396743963</v>
      </c>
      <c r="G6" s="161">
        <v>10.757631121478287</v>
      </c>
      <c r="H6" s="161">
        <v>23.066135222911129</v>
      </c>
      <c r="I6" s="161">
        <v>-3.4406925368360022</v>
      </c>
      <c r="J6" s="161">
        <v>2.2029897718332023</v>
      </c>
      <c r="N6" s="359"/>
      <c r="O6" s="359"/>
      <c r="P6" s="359"/>
    </row>
    <row r="7" spans="1:16" x14ac:dyDescent="0.25">
      <c r="A7" s="160" t="s">
        <v>117</v>
      </c>
      <c r="B7" s="147">
        <v>413649</v>
      </c>
      <c r="C7" s="147">
        <v>357776</v>
      </c>
      <c r="D7" s="147">
        <v>331516</v>
      </c>
      <c r="E7" s="161">
        <v>28.004243467240407</v>
      </c>
      <c r="F7" s="161">
        <v>25.457417513999676</v>
      </c>
      <c r="G7" s="161">
        <v>24.082808900692811</v>
      </c>
      <c r="H7" s="161">
        <v>1.123817998689653</v>
      </c>
      <c r="I7" s="161">
        <v>-13.507345599771787</v>
      </c>
      <c r="J7" s="161">
        <v>-7.3397880237914226</v>
      </c>
      <c r="N7" s="359"/>
      <c r="O7" s="359"/>
      <c r="P7" s="359"/>
    </row>
    <row r="8" spans="1:16" x14ac:dyDescent="0.25">
      <c r="A8" s="162" t="s">
        <v>118</v>
      </c>
      <c r="B8" s="144">
        <v>288150</v>
      </c>
      <c r="C8" s="144">
        <v>261753</v>
      </c>
      <c r="D8" s="144">
        <v>247552</v>
      </c>
      <c r="E8" s="163">
        <v>19.507898617149618</v>
      </c>
      <c r="F8" s="163">
        <v>18.624936850269318</v>
      </c>
      <c r="G8" s="163">
        <v>17.983287409911757</v>
      </c>
      <c r="H8" s="163">
        <v>3.075635302197802</v>
      </c>
      <c r="I8" s="163">
        <v>-9.1608537220197803</v>
      </c>
      <c r="J8" s="163">
        <v>-5.4253437400908489</v>
      </c>
      <c r="N8" s="359"/>
      <c r="O8" s="359"/>
      <c r="P8" s="359"/>
    </row>
    <row r="9" spans="1:16" x14ac:dyDescent="0.25">
      <c r="A9" s="162" t="s">
        <v>119</v>
      </c>
      <c r="B9" s="144">
        <v>263856</v>
      </c>
      <c r="C9" s="144">
        <v>258667</v>
      </c>
      <c r="D9" s="144">
        <v>255225</v>
      </c>
      <c r="E9" s="163">
        <v>17.863182708751101</v>
      </c>
      <c r="F9" s="163">
        <v>18.405353674069119</v>
      </c>
      <c r="G9" s="163">
        <v>18.540688538952335</v>
      </c>
      <c r="H9" s="163">
        <v>14.965927113651812</v>
      </c>
      <c r="I9" s="163">
        <v>-1.9666029955733431</v>
      </c>
      <c r="J9" s="163">
        <v>-1.3306683883139325</v>
      </c>
      <c r="N9" s="359"/>
      <c r="O9" s="359"/>
      <c r="P9" s="359"/>
    </row>
    <row r="10" spans="1:16" x14ac:dyDescent="0.25">
      <c r="A10" s="162" t="s">
        <v>120</v>
      </c>
      <c r="B10" s="144">
        <v>48651</v>
      </c>
      <c r="C10" s="144">
        <v>46393</v>
      </c>
      <c r="D10" s="144">
        <v>54132</v>
      </c>
      <c r="E10" s="163">
        <v>3.2936969481969327</v>
      </c>
      <c r="F10" s="163">
        <v>3.3010765694931656</v>
      </c>
      <c r="G10" s="163">
        <v>3.9323912312295732</v>
      </c>
      <c r="H10" s="163">
        <v>14.427170308347248</v>
      </c>
      <c r="I10" s="163">
        <v>-4.6412201188053688</v>
      </c>
      <c r="J10" s="163">
        <v>16.681395900243569</v>
      </c>
      <c r="N10" s="359"/>
      <c r="O10" s="359"/>
      <c r="P10" s="359"/>
    </row>
    <row r="11" spans="1:16" x14ac:dyDescent="0.25">
      <c r="A11" s="164" t="s">
        <v>14</v>
      </c>
      <c r="B11" s="150">
        <v>1477094</v>
      </c>
      <c r="C11" s="150">
        <v>1405390</v>
      </c>
      <c r="D11" s="150">
        <v>1376567</v>
      </c>
      <c r="E11" s="165">
        <v>100</v>
      </c>
      <c r="F11" s="165">
        <v>100</v>
      </c>
      <c r="G11" s="165">
        <v>100</v>
      </c>
      <c r="H11" s="165">
        <v>13.984472243807842</v>
      </c>
      <c r="I11" s="165">
        <v>-4.8543965380673137</v>
      </c>
      <c r="J11" s="165">
        <v>-2.0508897885996058</v>
      </c>
      <c r="N11" s="359"/>
      <c r="O11" s="359"/>
      <c r="P11" s="359"/>
    </row>
    <row r="12" spans="1:16" x14ac:dyDescent="0.25">
      <c r="A12" s="152"/>
      <c r="B12" s="152"/>
      <c r="C12" s="152"/>
      <c r="D12" s="152"/>
      <c r="E12" s="152"/>
      <c r="F12" s="152"/>
      <c r="G12" s="152"/>
      <c r="H12" s="152"/>
      <c r="I12" s="152"/>
      <c r="J12" s="152"/>
    </row>
    <row r="13" spans="1:16" x14ac:dyDescent="0.25">
      <c r="A13" s="511" t="s">
        <v>97</v>
      </c>
      <c r="B13" s="511"/>
      <c r="C13" s="511"/>
      <c r="D13" s="511"/>
      <c r="E13" s="511"/>
      <c r="F13" s="511"/>
      <c r="G13" s="511"/>
      <c r="H13" s="511"/>
      <c r="I13" s="511"/>
      <c r="J13" s="511"/>
    </row>
  </sheetData>
  <mergeCells count="6">
    <mergeCell ref="A13:J13"/>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A74C6-2D49-4C63-9512-EE635643B2CD}">
  <dimension ref="A1:K74"/>
  <sheetViews>
    <sheetView view="pageBreakPreview" zoomScaleNormal="100" zoomScaleSheetLayoutView="100" workbookViewId="0">
      <selection activeCell="N1" sqref="N1"/>
    </sheetView>
  </sheetViews>
  <sheetFormatPr defaultColWidth="9.140625" defaultRowHeight="13.5" x14ac:dyDescent="0.25"/>
  <cols>
    <col min="1" max="1" width="9.140625" style="40"/>
    <col min="2" max="2" width="16.140625" style="40" bestFit="1" customWidth="1"/>
    <col min="3" max="3" width="9.140625" style="40"/>
    <col min="4" max="4" width="12.85546875" style="40" customWidth="1"/>
    <col min="5" max="5" width="12.42578125" style="40" customWidth="1"/>
    <col min="6" max="6" width="9.140625" style="40"/>
    <col min="7" max="7" width="11.140625" style="40" customWidth="1"/>
    <col min="8" max="10" width="9.140625" style="40"/>
    <col min="11" max="11" width="33.42578125" style="40" customWidth="1"/>
    <col min="12" max="16384" width="9.140625" style="40"/>
  </cols>
  <sheetData>
    <row r="1" spans="1:11" ht="13.5" customHeight="1" x14ac:dyDescent="0.25">
      <c r="A1" s="394" t="s">
        <v>274</v>
      </c>
      <c r="B1" s="394"/>
      <c r="C1" s="394"/>
      <c r="D1" s="394"/>
      <c r="E1" s="394"/>
      <c r="F1" s="394"/>
      <c r="G1" s="394"/>
      <c r="H1" s="394"/>
      <c r="I1" s="394"/>
      <c r="J1" s="394"/>
      <c r="K1" s="394"/>
    </row>
    <row r="27" spans="1:11" ht="11.25" customHeight="1" x14ac:dyDescent="0.25">
      <c r="A27" s="412" t="s">
        <v>110</v>
      </c>
      <c r="B27" s="412"/>
      <c r="C27" s="412"/>
      <c r="D27" s="412"/>
      <c r="E27" s="412"/>
      <c r="F27" s="412"/>
      <c r="G27" s="412"/>
      <c r="H27" s="412"/>
      <c r="I27" s="412"/>
      <c r="J27" s="412"/>
      <c r="K27" s="412"/>
    </row>
    <row r="28" spans="1:11" ht="27.6" customHeight="1" x14ac:dyDescent="0.25">
      <c r="A28" s="411" t="s">
        <v>269</v>
      </c>
      <c r="B28" s="411"/>
      <c r="C28" s="411"/>
      <c r="D28" s="411"/>
      <c r="E28" s="411"/>
      <c r="F28" s="411"/>
      <c r="G28" s="411"/>
      <c r="H28" s="411"/>
      <c r="I28" s="411"/>
      <c r="J28" s="411"/>
      <c r="K28" s="411"/>
    </row>
    <row r="29" spans="1:11" x14ac:dyDescent="0.25">
      <c r="A29" s="40" t="s">
        <v>268</v>
      </c>
    </row>
    <row r="31" spans="1:11" x14ac:dyDescent="0.25">
      <c r="A31" s="395" t="s">
        <v>106</v>
      </c>
      <c r="B31" s="395"/>
      <c r="C31" s="395"/>
      <c r="D31" s="395"/>
      <c r="E31" s="395"/>
      <c r="F31" s="395"/>
      <c r="G31" s="395"/>
      <c r="H31" s="395"/>
      <c r="I31" s="395"/>
      <c r="J31" s="395"/>
    </row>
    <row r="35" spans="1:7" ht="13.5" customHeight="1" x14ac:dyDescent="0.25">
      <c r="A35" s="406" t="s">
        <v>71</v>
      </c>
      <c r="B35" s="408" t="s">
        <v>108</v>
      </c>
      <c r="C35" s="408" t="s">
        <v>72</v>
      </c>
      <c r="D35" s="408" t="s">
        <v>73</v>
      </c>
      <c r="E35" s="408" t="s">
        <v>89</v>
      </c>
      <c r="F35" s="408" t="s">
        <v>109</v>
      </c>
      <c r="G35" s="345"/>
    </row>
    <row r="36" spans="1:7" x14ac:dyDescent="0.25">
      <c r="A36" s="410"/>
      <c r="B36" s="409"/>
      <c r="C36" s="409"/>
      <c r="D36" s="409"/>
      <c r="E36" s="409"/>
      <c r="F36" s="409"/>
      <c r="G36" s="345"/>
    </row>
    <row r="37" spans="1:7" x14ac:dyDescent="0.25">
      <c r="A37" s="407"/>
      <c r="B37" s="397" t="s">
        <v>4</v>
      </c>
      <c r="C37" s="397"/>
      <c r="D37" s="397"/>
      <c r="E37" s="397"/>
      <c r="F37" s="397"/>
      <c r="G37" s="101"/>
    </row>
    <row r="38" spans="1:7" x14ac:dyDescent="0.25">
      <c r="A38" s="2" t="s">
        <v>267</v>
      </c>
      <c r="B38" s="8">
        <v>9.3231809075781236</v>
      </c>
      <c r="C38" s="8">
        <v>64.348524143269614</v>
      </c>
      <c r="D38" s="8">
        <v>16.549616715664783</v>
      </c>
      <c r="E38" s="8">
        <v>8.5272253128930959</v>
      </c>
      <c r="F38" s="8">
        <v>14.984464351630077</v>
      </c>
      <c r="G38" s="301"/>
    </row>
    <row r="39" spans="1:7" x14ac:dyDescent="0.25">
      <c r="A39" s="2" t="s">
        <v>74</v>
      </c>
      <c r="B39" s="8">
        <v>22.384455813395054</v>
      </c>
      <c r="C39" s="8">
        <v>65.703651542193171</v>
      </c>
      <c r="D39" s="8">
        <v>6.4493013939722541</v>
      </c>
      <c r="E39" s="8">
        <v>8.6150134308831223</v>
      </c>
      <c r="F39" s="8">
        <v>8.1317112726988583</v>
      </c>
      <c r="G39" s="301"/>
    </row>
    <row r="40" spans="1:7" x14ac:dyDescent="0.25">
      <c r="A40" s="2" t="s">
        <v>75</v>
      </c>
      <c r="B40" s="8">
        <v>27.227411717565431</v>
      </c>
      <c r="C40" s="8">
        <v>67.064032470843202</v>
      </c>
      <c r="D40" s="8">
        <v>0</v>
      </c>
      <c r="E40" s="8">
        <v>7.4092415172052073</v>
      </c>
      <c r="F40" s="8">
        <v>6.6361420506205429</v>
      </c>
      <c r="G40" s="301"/>
    </row>
    <row r="41" spans="1:7" x14ac:dyDescent="0.25">
      <c r="A41" s="2" t="s">
        <v>266</v>
      </c>
      <c r="B41" s="8">
        <v>23.251081399921354</v>
      </c>
      <c r="C41" s="8">
        <v>66.273692489186004</v>
      </c>
      <c r="D41" s="8">
        <v>0</v>
      </c>
      <c r="E41" s="8">
        <v>9.2034998033818329</v>
      </c>
      <c r="F41" s="8">
        <v>7.9874164372788048</v>
      </c>
      <c r="G41" s="301"/>
    </row>
    <row r="42" spans="1:7" x14ac:dyDescent="0.25">
      <c r="A42" s="2" t="s">
        <v>265</v>
      </c>
      <c r="B42" s="8">
        <v>12.122248433159783</v>
      </c>
      <c r="C42" s="8">
        <v>58.488156223391627</v>
      </c>
      <c r="D42" s="8">
        <v>0</v>
      </c>
      <c r="E42" s="8">
        <v>22.542259320780001</v>
      </c>
      <c r="F42" s="8">
        <v>11.192613168437068</v>
      </c>
      <c r="G42" s="301"/>
    </row>
    <row r="43" spans="1:7" x14ac:dyDescent="0.25">
      <c r="A43" s="38" t="s">
        <v>3</v>
      </c>
      <c r="B43" s="65">
        <v>21.233277752401182</v>
      </c>
      <c r="C43" s="65">
        <v>65.771875553178816</v>
      </c>
      <c r="D43" s="65">
        <v>5.105523308711847</v>
      </c>
      <c r="E43" s="65">
        <v>8.7200416918885271</v>
      </c>
      <c r="F43" s="65">
        <v>9.0894258823937193</v>
      </c>
      <c r="G43" s="301"/>
    </row>
    <row r="44" spans="1:7" x14ac:dyDescent="0.25">
      <c r="A44" s="344"/>
      <c r="B44" s="403" t="s">
        <v>5</v>
      </c>
      <c r="C44" s="403"/>
      <c r="D44" s="403"/>
      <c r="E44" s="403"/>
      <c r="F44" s="403"/>
      <c r="G44" s="64"/>
    </row>
    <row r="45" spans="1:7" x14ac:dyDescent="0.25">
      <c r="A45" s="2" t="s">
        <v>267</v>
      </c>
      <c r="B45" s="8">
        <v>7.0628486258214576</v>
      </c>
      <c r="C45" s="8">
        <v>60.340455596886123</v>
      </c>
      <c r="D45" s="8">
        <v>14.28135898337565</v>
      </c>
      <c r="E45" s="8">
        <v>10.423045033826181</v>
      </c>
      <c r="F45" s="8">
        <v>22.889049479460716</v>
      </c>
      <c r="G45" s="301"/>
    </row>
    <row r="46" spans="1:7" x14ac:dyDescent="0.25">
      <c r="A46" s="2" t="s">
        <v>74</v>
      </c>
      <c r="B46" s="8">
        <v>20.975874988798495</v>
      </c>
      <c r="C46" s="8">
        <v>66.938066714023421</v>
      </c>
      <c r="D46" s="8">
        <v>7.4519283946308263</v>
      </c>
      <c r="E46" s="8">
        <v>5.6818265612364538</v>
      </c>
      <c r="F46" s="8">
        <v>8.563419124424529</v>
      </c>
      <c r="G46" s="301"/>
    </row>
    <row r="47" spans="1:7" x14ac:dyDescent="0.25">
      <c r="A47" s="2" t="s">
        <v>75</v>
      </c>
      <c r="B47" s="8">
        <v>26.741202617868716</v>
      </c>
      <c r="C47" s="8">
        <v>68.287693027049556</v>
      </c>
      <c r="D47" s="8">
        <v>0</v>
      </c>
      <c r="E47" s="8">
        <v>4.0650521884490765</v>
      </c>
      <c r="F47" s="8">
        <v>6.4009465178570091</v>
      </c>
      <c r="G47" s="301"/>
    </row>
    <row r="48" spans="1:7" x14ac:dyDescent="0.25">
      <c r="A48" s="2" t="s">
        <v>266</v>
      </c>
      <c r="B48" s="8">
        <v>31.195757207021813</v>
      </c>
      <c r="C48" s="8">
        <v>61.488946461383939</v>
      </c>
      <c r="D48" s="8">
        <v>0</v>
      </c>
      <c r="E48" s="8">
        <v>3.6741460185576189</v>
      </c>
      <c r="F48" s="8">
        <v>6.4038621760120522</v>
      </c>
      <c r="G48" s="301"/>
    </row>
    <row r="49" spans="1:7" x14ac:dyDescent="0.25">
      <c r="A49" s="2" t="s">
        <v>265</v>
      </c>
      <c r="B49" s="8">
        <v>35.817420261199857</v>
      </c>
      <c r="C49" s="8">
        <v>49.929668268667214</v>
      </c>
      <c r="D49" s="8">
        <v>0</v>
      </c>
      <c r="E49" s="8">
        <v>8.463251670378618</v>
      </c>
      <c r="F49" s="8">
        <v>8.0314929863634585</v>
      </c>
      <c r="G49" s="301"/>
    </row>
    <row r="50" spans="1:7" x14ac:dyDescent="0.25">
      <c r="A50" s="38" t="s">
        <v>3</v>
      </c>
      <c r="B50" s="65">
        <v>22.533934084597433</v>
      </c>
      <c r="C50" s="65">
        <v>64.463458976388637</v>
      </c>
      <c r="D50" s="65">
        <v>4.3279974258582463</v>
      </c>
      <c r="E50" s="65">
        <v>8.3932326546073206</v>
      </c>
      <c r="F50" s="65">
        <v>10.361570592853329</v>
      </c>
      <c r="G50" s="301"/>
    </row>
    <row r="51" spans="1:7" x14ac:dyDescent="0.25">
      <c r="A51" s="344"/>
      <c r="B51" s="403" t="s">
        <v>3</v>
      </c>
      <c r="C51" s="403"/>
      <c r="D51" s="403"/>
      <c r="E51" s="403"/>
      <c r="F51" s="403"/>
      <c r="G51" s="64"/>
    </row>
    <row r="52" spans="1:7" x14ac:dyDescent="0.25">
      <c r="A52" s="3" t="s">
        <v>267</v>
      </c>
      <c r="B52" s="8">
        <v>8.3614668358680362</v>
      </c>
      <c r="C52" s="8">
        <v>62.643192607483243</v>
      </c>
      <c r="D52" s="8">
        <v>15.584530565715035</v>
      </c>
      <c r="E52" s="8">
        <v>9.3338485327454759</v>
      </c>
      <c r="F52" s="8">
        <v>18.347664890692851</v>
      </c>
      <c r="G52" s="301"/>
    </row>
    <row r="53" spans="1:7" x14ac:dyDescent="0.25">
      <c r="A53" s="2" t="s">
        <v>74</v>
      </c>
      <c r="B53" s="8">
        <v>21.764168536216111</v>
      </c>
      <c r="C53" s="8">
        <v>65.402252204930704</v>
      </c>
      <c r="D53" s="8">
        <v>6.6991818065953543</v>
      </c>
      <c r="E53" s="8">
        <v>8.958212570304747</v>
      </c>
      <c r="F53" s="8">
        <v>8.5115471230447053</v>
      </c>
      <c r="G53" s="301"/>
    </row>
    <row r="54" spans="1:7" x14ac:dyDescent="0.25">
      <c r="A54" s="2" t="s">
        <v>75</v>
      </c>
      <c r="B54" s="8">
        <v>26.991507201831165</v>
      </c>
      <c r="C54" s="8">
        <v>67.288695172451611</v>
      </c>
      <c r="D54" s="8">
        <v>0</v>
      </c>
      <c r="E54" s="8">
        <v>7.2745776302060587</v>
      </c>
      <c r="F54" s="8">
        <v>6.7053871102042066</v>
      </c>
      <c r="G54" s="301"/>
    </row>
    <row r="55" spans="1:7" x14ac:dyDescent="0.25">
      <c r="A55" s="2" t="s">
        <v>266</v>
      </c>
      <c r="B55" s="8">
        <v>26.967637161177986</v>
      </c>
      <c r="C55" s="8">
        <v>64.33819836260443</v>
      </c>
      <c r="D55" s="8">
        <v>0</v>
      </c>
      <c r="E55" s="8">
        <v>8.088616919754223</v>
      </c>
      <c r="F55" s="8">
        <v>7.5606070752900596</v>
      </c>
      <c r="G55" s="301"/>
    </row>
    <row r="56" spans="1:7" x14ac:dyDescent="0.25">
      <c r="A56" s="2" t="s">
        <v>265</v>
      </c>
      <c r="B56" s="8">
        <v>20.39626086719538</v>
      </c>
      <c r="C56" s="8">
        <v>54.773844239137347</v>
      </c>
      <c r="D56" s="8">
        <v>0</v>
      </c>
      <c r="E56" s="8">
        <v>19.393344779658246</v>
      </c>
      <c r="F56" s="8">
        <v>10.415701450776261</v>
      </c>
      <c r="G56" s="301"/>
    </row>
    <row r="57" spans="1:7" x14ac:dyDescent="0.25">
      <c r="A57" s="343" t="s">
        <v>14</v>
      </c>
      <c r="B57" s="9">
        <v>21.826249962282368</v>
      </c>
      <c r="C57" s="9">
        <v>65.175365429959442</v>
      </c>
      <c r="D57" s="9">
        <v>4.7510474724876826</v>
      </c>
      <c r="E57" s="9">
        <v>8.5710487010047984</v>
      </c>
      <c r="F57" s="9">
        <v>9.6693995784246525</v>
      </c>
      <c r="G57" s="301"/>
    </row>
    <row r="58" spans="1:7" x14ac:dyDescent="0.25">
      <c r="A58" s="13"/>
      <c r="B58" s="12"/>
      <c r="C58" s="12"/>
      <c r="D58" s="12"/>
      <c r="E58" s="12"/>
      <c r="F58" s="12"/>
      <c r="G58" s="12"/>
    </row>
    <row r="59" spans="1:7" ht="13.5" customHeight="1" x14ac:dyDescent="0.25">
      <c r="A59" s="406" t="s">
        <v>80</v>
      </c>
      <c r="B59" s="408" t="s">
        <v>108</v>
      </c>
      <c r="C59" s="408" t="s">
        <v>72</v>
      </c>
      <c r="D59" s="408" t="s">
        <v>73</v>
      </c>
      <c r="E59" s="408" t="s">
        <v>89</v>
      </c>
      <c r="F59" s="408" t="s">
        <v>109</v>
      </c>
      <c r="G59" s="408" t="s">
        <v>206</v>
      </c>
    </row>
    <row r="60" spans="1:7" x14ac:dyDescent="0.25">
      <c r="A60" s="407"/>
      <c r="B60" s="409"/>
      <c r="C60" s="409"/>
      <c r="D60" s="409"/>
      <c r="E60" s="409"/>
      <c r="F60" s="409"/>
      <c r="G60" s="409"/>
    </row>
    <row r="61" spans="1:7" x14ac:dyDescent="0.25">
      <c r="A61" s="3" t="s">
        <v>267</v>
      </c>
      <c r="B61" s="8">
        <v>8.3614668358680362</v>
      </c>
      <c r="C61" s="8">
        <v>62.643192607483243</v>
      </c>
      <c r="D61" s="8">
        <v>15.584530565715035</v>
      </c>
      <c r="E61" s="8">
        <v>9.3338485327454759</v>
      </c>
      <c r="F61" s="8">
        <v>18.347664890692851</v>
      </c>
      <c r="G61" s="342">
        <v>1664971</v>
      </c>
    </row>
    <row r="62" spans="1:7" x14ac:dyDescent="0.25">
      <c r="A62" s="2" t="s">
        <v>74</v>
      </c>
      <c r="B62" s="8">
        <v>21.764168536216111</v>
      </c>
      <c r="C62" s="8">
        <v>65.402252204930704</v>
      </c>
      <c r="D62" s="8">
        <v>6.6991818065953543</v>
      </c>
      <c r="E62" s="8">
        <v>8.958212570304747</v>
      </c>
      <c r="F62" s="8">
        <v>8.5115471230447053</v>
      </c>
      <c r="G62" s="342">
        <v>2087793</v>
      </c>
    </row>
    <row r="63" spans="1:7" x14ac:dyDescent="0.25">
      <c r="A63" s="2" t="s">
        <v>75</v>
      </c>
      <c r="B63" s="8">
        <v>26.991507201831165</v>
      </c>
      <c r="C63" s="8">
        <v>67.288695172451611</v>
      </c>
      <c r="D63" s="8">
        <v>0</v>
      </c>
      <c r="E63" s="8">
        <v>7.2745776302060587</v>
      </c>
      <c r="F63" s="8">
        <v>6.7053871102042066</v>
      </c>
      <c r="G63" s="342">
        <v>3159416</v>
      </c>
    </row>
    <row r="64" spans="1:7" x14ac:dyDescent="0.25">
      <c r="A64" s="2" t="s">
        <v>266</v>
      </c>
      <c r="B64" s="8">
        <v>26.967637161177986</v>
      </c>
      <c r="C64" s="8">
        <v>64.33819836260443</v>
      </c>
      <c r="D64" s="8">
        <v>0</v>
      </c>
      <c r="E64" s="8">
        <v>8.088616919754223</v>
      </c>
      <c r="F64" s="8">
        <v>7.5606070752900596</v>
      </c>
      <c r="G64" s="342">
        <v>1022131</v>
      </c>
    </row>
    <row r="65" spans="1:7" x14ac:dyDescent="0.25">
      <c r="A65" s="4" t="s">
        <v>265</v>
      </c>
      <c r="B65" s="8">
        <v>20.39626086719538</v>
      </c>
      <c r="C65" s="8">
        <v>54.773844239137347</v>
      </c>
      <c r="D65" s="8">
        <v>0</v>
      </c>
      <c r="E65" s="8">
        <v>19.393344779658246</v>
      </c>
      <c r="F65" s="8">
        <v>10.415701450776261</v>
      </c>
      <c r="G65" s="342">
        <v>231120</v>
      </c>
    </row>
    <row r="66" spans="1:7" x14ac:dyDescent="0.25">
      <c r="A66" s="404"/>
      <c r="B66" s="404"/>
      <c r="C66" s="404"/>
      <c r="D66" s="404"/>
      <c r="E66" s="404"/>
      <c r="F66" s="404"/>
      <c r="G66" s="404"/>
    </row>
    <row r="67" spans="1:7" ht="44.25" customHeight="1" x14ac:dyDescent="0.25">
      <c r="A67" s="79" t="s">
        <v>80</v>
      </c>
      <c r="B67" s="341" t="s">
        <v>108</v>
      </c>
      <c r="C67" s="341" t="s">
        <v>72</v>
      </c>
      <c r="D67" s="341" t="s">
        <v>73</v>
      </c>
      <c r="E67" s="341" t="s">
        <v>89</v>
      </c>
      <c r="F67" s="341" t="s">
        <v>109</v>
      </c>
      <c r="G67" s="341" t="s">
        <v>206</v>
      </c>
    </row>
    <row r="68" spans="1:7" x14ac:dyDescent="0.25">
      <c r="A68" s="80" t="s">
        <v>267</v>
      </c>
      <c r="B68" s="340">
        <f>B61/SUM($B61:$F61)*100</f>
        <v>7.3172445646200446</v>
      </c>
      <c r="C68" s="340">
        <f t="shared" ref="C68:F68" si="0">C61/SUM($B61:$F61)*100</f>
        <v>54.819993861754945</v>
      </c>
      <c r="D68" s="340">
        <f t="shared" si="0"/>
        <v>13.638255561207973</v>
      </c>
      <c r="E68" s="340">
        <f t="shared" si="0"/>
        <v>8.1681903168283423</v>
      </c>
      <c r="F68" s="340">
        <f t="shared" si="0"/>
        <v>16.056315695588694</v>
      </c>
      <c r="G68" s="339">
        <f>SUM(B68:F68)</f>
        <v>100</v>
      </c>
    </row>
    <row r="69" spans="1:7" x14ac:dyDescent="0.25">
      <c r="A69" s="80" t="s">
        <v>74</v>
      </c>
      <c r="B69" s="340">
        <f>B62/SUM($B62:$F62)*100</f>
        <v>19.548298131088664</v>
      </c>
      <c r="C69" s="340">
        <f t="shared" ref="C69:F69" si="1">C62/SUM($B62:$F62)*100</f>
        <v>58.743467383979151</v>
      </c>
      <c r="D69" s="340">
        <f t="shared" si="1"/>
        <v>6.0171195132850812</v>
      </c>
      <c r="E69" s="340">
        <f t="shared" si="1"/>
        <v>8.0461520850007648</v>
      </c>
      <c r="F69" s="340">
        <f t="shared" si="1"/>
        <v>7.6449628866463284</v>
      </c>
      <c r="G69" s="339">
        <f t="shared" ref="G69:G72" si="2">SUM(B69:F69)</f>
        <v>100</v>
      </c>
    </row>
    <row r="70" spans="1:7" x14ac:dyDescent="0.25">
      <c r="A70" s="80" t="s">
        <v>75</v>
      </c>
      <c r="B70" s="340">
        <f t="shared" ref="B70:B72" si="3">B63/SUM($B63:$F63)*100</f>
        <v>24.932076054561978</v>
      </c>
      <c r="C70" s="340">
        <f t="shared" ref="C70:F70" si="4">C63/SUM($B63:$F63)*100</f>
        <v>62.154619714529524</v>
      </c>
      <c r="D70" s="340">
        <f t="shared" si="4"/>
        <v>0</v>
      </c>
      <c r="E70" s="340">
        <f t="shared" si="4"/>
        <v>6.7195329769805561</v>
      </c>
      <c r="F70" s="340">
        <f t="shared" si="4"/>
        <v>6.1937712539279399</v>
      </c>
      <c r="G70" s="339">
        <f t="shared" si="2"/>
        <v>100</v>
      </c>
    </row>
    <row r="71" spans="1:7" x14ac:dyDescent="0.25">
      <c r="A71" s="80" t="s">
        <v>266</v>
      </c>
      <c r="B71" s="340">
        <f t="shared" si="3"/>
        <v>25.213989204906216</v>
      </c>
      <c r="C71" s="340">
        <f>C64/SUM($B64:$F64)*100</f>
        <v>60.154422476179668</v>
      </c>
      <c r="D71" s="340">
        <f t="shared" ref="D71:F71" si="5">D64/SUM($B64:$F64)*100</f>
        <v>0</v>
      </c>
      <c r="E71" s="340">
        <f t="shared" si="5"/>
        <v>7.5626314043894567</v>
      </c>
      <c r="F71" s="340">
        <f t="shared" si="5"/>
        <v>7.0689569145246542</v>
      </c>
      <c r="G71" s="339">
        <f t="shared" si="2"/>
        <v>100</v>
      </c>
    </row>
    <row r="72" spans="1:7" x14ac:dyDescent="0.25">
      <c r="A72" s="338" t="s">
        <v>265</v>
      </c>
      <c r="B72" s="337">
        <f t="shared" si="3"/>
        <v>19.428868120456904</v>
      </c>
      <c r="C72" s="337">
        <f t="shared" ref="C72:F72" si="6">C65/SUM($B65:$F65)*100</f>
        <v>52.175925925925917</v>
      </c>
      <c r="D72" s="337">
        <f t="shared" si="6"/>
        <v>0</v>
      </c>
      <c r="E72" s="337">
        <f t="shared" si="6"/>
        <v>18.473520249221181</v>
      </c>
      <c r="F72" s="337">
        <f t="shared" si="6"/>
        <v>9.9216857043959834</v>
      </c>
      <c r="G72" s="336">
        <f t="shared" si="2"/>
        <v>99.999999999999986</v>
      </c>
    </row>
    <row r="73" spans="1:7" x14ac:dyDescent="0.25">
      <c r="A73" s="80"/>
      <c r="B73" s="80"/>
      <c r="C73" s="80"/>
      <c r="D73" s="80"/>
      <c r="E73" s="80"/>
      <c r="F73" s="80"/>
      <c r="G73" s="80"/>
    </row>
    <row r="74" spans="1:7" x14ac:dyDescent="0.25">
      <c r="A74" s="405" t="s">
        <v>97</v>
      </c>
      <c r="B74" s="405"/>
      <c r="C74" s="405"/>
      <c r="D74" s="405"/>
      <c r="E74" s="405"/>
      <c r="F74" s="405"/>
      <c r="G74" s="405"/>
    </row>
  </sheetData>
  <mergeCells count="22">
    <mergeCell ref="A1:K1"/>
    <mergeCell ref="A31:J31"/>
    <mergeCell ref="A35:A37"/>
    <mergeCell ref="B35:B36"/>
    <mergeCell ref="C35:C36"/>
    <mergeCell ref="D35:D36"/>
    <mergeCell ref="E35:E36"/>
    <mergeCell ref="A28:K28"/>
    <mergeCell ref="A27:K27"/>
    <mergeCell ref="F35:F36"/>
    <mergeCell ref="B37:F37"/>
    <mergeCell ref="B44:F44"/>
    <mergeCell ref="B51:F51"/>
    <mergeCell ref="A66:G66"/>
    <mergeCell ref="A74:G74"/>
    <mergeCell ref="A59:A60"/>
    <mergeCell ref="B59:B60"/>
    <mergeCell ref="C59:C60"/>
    <mergeCell ref="D59:D60"/>
    <mergeCell ref="E59:E60"/>
    <mergeCell ref="F59:F60"/>
    <mergeCell ref="G59:G60"/>
  </mergeCells>
  <pageMargins left="0.7" right="0.7" top="0.75" bottom="0.75" header="0.3" footer="0.3"/>
  <pageSetup paperSize="9" scale="22"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5E7F-1EBF-4EB8-A6A8-372416FF64ED}">
  <dimension ref="A1:M21"/>
  <sheetViews>
    <sheetView zoomScaleNormal="100" workbookViewId="0">
      <selection activeCell="M1" sqref="M1"/>
    </sheetView>
  </sheetViews>
  <sheetFormatPr defaultColWidth="8.85546875" defaultRowHeight="15" x14ac:dyDescent="0.25"/>
  <cols>
    <col min="1" max="1" width="25.42578125" style="55" bestFit="1" customWidth="1"/>
    <col min="2" max="16384" width="8.85546875" style="55"/>
  </cols>
  <sheetData>
    <row r="1" spans="1:13" ht="33.75" customHeight="1" x14ac:dyDescent="0.25">
      <c r="A1" s="512" t="s">
        <v>318</v>
      </c>
      <c r="B1" s="513"/>
      <c r="C1" s="513"/>
      <c r="D1" s="513"/>
      <c r="E1" s="513"/>
      <c r="F1" s="513"/>
      <c r="G1" s="513"/>
      <c r="H1" s="513"/>
      <c r="I1" s="513"/>
      <c r="J1" s="513"/>
    </row>
    <row r="2" spans="1:13" ht="25.7" customHeight="1" x14ac:dyDescent="0.25">
      <c r="A2" s="154" t="s">
        <v>134</v>
      </c>
      <c r="B2" s="519" t="s">
        <v>63</v>
      </c>
      <c r="C2" s="519"/>
      <c r="D2" s="519"/>
      <c r="E2" s="519" t="s">
        <v>64</v>
      </c>
      <c r="F2" s="519"/>
      <c r="G2" s="519"/>
      <c r="H2" s="520" t="s">
        <v>66</v>
      </c>
      <c r="I2" s="520"/>
      <c r="J2" s="520"/>
    </row>
    <row r="3" spans="1:13" x14ac:dyDescent="0.25">
      <c r="A3" s="139" t="s">
        <v>135</v>
      </c>
      <c r="B3" s="157">
        <v>2022</v>
      </c>
      <c r="C3" s="157">
        <v>2023</v>
      </c>
      <c r="D3" s="157">
        <v>2024</v>
      </c>
      <c r="E3" s="157">
        <v>2022</v>
      </c>
      <c r="F3" s="157">
        <v>2023</v>
      </c>
      <c r="G3" s="157">
        <v>2024</v>
      </c>
      <c r="H3" s="157">
        <v>2022</v>
      </c>
      <c r="I3" s="157">
        <v>2023</v>
      </c>
      <c r="J3" s="157">
        <v>2024</v>
      </c>
    </row>
    <row r="4" spans="1:13" x14ac:dyDescent="0.25">
      <c r="A4" s="140" t="s">
        <v>6</v>
      </c>
      <c r="B4" s="141">
        <v>30007</v>
      </c>
      <c r="C4" s="141">
        <v>25769</v>
      </c>
      <c r="D4" s="141">
        <v>14591</v>
      </c>
      <c r="E4" s="142">
        <v>1.9824095587987551</v>
      </c>
      <c r="F4" s="142">
        <v>1.7858986842606808</v>
      </c>
      <c r="G4" s="142">
        <v>1.0526414511749242</v>
      </c>
      <c r="H4" s="142">
        <v>77.713947290494517</v>
      </c>
      <c r="I4" s="142">
        <v>-14.123371213383543</v>
      </c>
      <c r="J4" s="142">
        <v>-43.377701889867673</v>
      </c>
      <c r="K4" s="359"/>
      <c r="L4" s="359"/>
      <c r="M4" s="359"/>
    </row>
    <row r="5" spans="1:13" x14ac:dyDescent="0.25">
      <c r="A5" s="143" t="s">
        <v>17</v>
      </c>
      <c r="B5" s="144">
        <v>520831</v>
      </c>
      <c r="C5" s="144">
        <v>458796</v>
      </c>
      <c r="D5" s="144">
        <v>405772</v>
      </c>
      <c r="E5" s="145">
        <v>34.408649745683157</v>
      </c>
      <c r="F5" s="145">
        <v>31.796467567389623</v>
      </c>
      <c r="G5" s="145">
        <v>29.273691105897566</v>
      </c>
      <c r="H5" s="145">
        <v>-0.86339644477098876</v>
      </c>
      <c r="I5" s="145">
        <v>-11.910773360264654</v>
      </c>
      <c r="J5" s="145">
        <v>-11.557206252887994</v>
      </c>
      <c r="K5" s="359"/>
      <c r="L5" s="359"/>
      <c r="M5" s="359"/>
    </row>
    <row r="6" spans="1:13" x14ac:dyDescent="0.25">
      <c r="A6" s="146" t="s">
        <v>7</v>
      </c>
      <c r="B6" s="147">
        <v>494506</v>
      </c>
      <c r="C6" s="147">
        <v>433001</v>
      </c>
      <c r="D6" s="147">
        <v>381743</v>
      </c>
      <c r="E6" s="148">
        <v>32.669491161506883</v>
      </c>
      <c r="F6" s="148">
        <v>30.008766975185647</v>
      </c>
      <c r="G6" s="148">
        <v>27.540162120202115</v>
      </c>
      <c r="H6" s="148">
        <v>-0.26481437782739264</v>
      </c>
      <c r="I6" s="148">
        <v>-12.437665063720157</v>
      </c>
      <c r="J6" s="148">
        <v>-11.837847949542841</v>
      </c>
      <c r="K6" s="359"/>
      <c r="L6" s="359"/>
      <c r="M6" s="359"/>
    </row>
    <row r="7" spans="1:13" x14ac:dyDescent="0.25">
      <c r="A7" s="146" t="s">
        <v>8</v>
      </c>
      <c r="B7" s="147">
        <v>26325</v>
      </c>
      <c r="C7" s="147">
        <v>25795</v>
      </c>
      <c r="D7" s="147">
        <v>24029</v>
      </c>
      <c r="E7" s="148">
        <v>1.7391585841762665</v>
      </c>
      <c r="F7" s="148">
        <v>1.7877005922039759</v>
      </c>
      <c r="G7" s="148">
        <v>1.7335289856954459</v>
      </c>
      <c r="H7" s="148">
        <v>-10.907675646405849</v>
      </c>
      <c r="I7" s="148">
        <v>-2.0132953466286798</v>
      </c>
      <c r="J7" s="148">
        <v>-6.8462880403178907</v>
      </c>
      <c r="K7" s="359"/>
      <c r="L7" s="359"/>
      <c r="M7" s="359"/>
    </row>
    <row r="8" spans="1:13" x14ac:dyDescent="0.25">
      <c r="A8" s="143" t="s">
        <v>18</v>
      </c>
      <c r="B8" s="144">
        <v>962825</v>
      </c>
      <c r="C8" s="144">
        <v>958350</v>
      </c>
      <c r="D8" s="144">
        <v>965769</v>
      </c>
      <c r="E8" s="145">
        <v>63.608940695518093</v>
      </c>
      <c r="F8" s="145">
        <v>66.417633748349687</v>
      </c>
      <c r="G8" s="145">
        <v>69.67366744292751</v>
      </c>
      <c r="H8" s="145">
        <v>17.20770960316214</v>
      </c>
      <c r="I8" s="145">
        <v>-0.46477812686625297</v>
      </c>
      <c r="J8" s="145">
        <v>0.77414305838159336</v>
      </c>
      <c r="K8" s="359"/>
      <c r="L8" s="359"/>
      <c r="M8" s="359"/>
    </row>
    <row r="9" spans="1:13" x14ac:dyDescent="0.25">
      <c r="A9" s="146" t="s">
        <v>10</v>
      </c>
      <c r="B9" s="350">
        <v>229473</v>
      </c>
      <c r="C9" s="350">
        <v>266043</v>
      </c>
      <c r="D9" s="350">
        <v>267261</v>
      </c>
      <c r="E9" s="351">
        <v>15.160111596834962</v>
      </c>
      <c r="F9" s="351">
        <v>18.437884421466268</v>
      </c>
      <c r="G9" s="351">
        <v>19.281064141077472</v>
      </c>
      <c r="H9" s="351">
        <v>61.844610892471749</v>
      </c>
      <c r="I9" s="351">
        <v>15.936515407041352</v>
      </c>
      <c r="J9" s="351">
        <v>0.45782072822814363</v>
      </c>
    </row>
    <row r="10" spans="1:13" x14ac:dyDescent="0.25">
      <c r="A10" s="146" t="s">
        <v>131</v>
      </c>
      <c r="B10" s="350">
        <v>52862</v>
      </c>
      <c r="C10" s="350">
        <v>54949</v>
      </c>
      <c r="D10" s="350">
        <v>54806</v>
      </c>
      <c r="E10" s="351">
        <v>3.492322927890819</v>
      </c>
      <c r="F10" s="351">
        <v>3.8081938298513771</v>
      </c>
      <c r="G10" s="351">
        <v>3.9538802942288322</v>
      </c>
      <c r="H10" s="351">
        <v>33.271145846464137</v>
      </c>
      <c r="I10" s="351">
        <v>3.9480155877568008</v>
      </c>
      <c r="J10" s="351">
        <v>-0.26024131467360645</v>
      </c>
    </row>
    <row r="11" spans="1:13" x14ac:dyDescent="0.25">
      <c r="A11" s="146" t="s">
        <v>132</v>
      </c>
      <c r="B11" s="350">
        <v>26209</v>
      </c>
      <c r="C11" s="350">
        <v>25355</v>
      </c>
      <c r="D11" s="350">
        <v>24956</v>
      </c>
      <c r="E11" s="351">
        <v>1.731495055372299</v>
      </c>
      <c r="F11" s="351">
        <v>1.7572067654712857</v>
      </c>
      <c r="G11" s="351">
        <v>1.8004057333644989</v>
      </c>
      <c r="H11" s="351">
        <v>2.0758685153450691</v>
      </c>
      <c r="I11" s="351">
        <v>-3.258422679232325</v>
      </c>
      <c r="J11" s="351">
        <v>-1.5736541116150662</v>
      </c>
    </row>
    <row r="12" spans="1:13" x14ac:dyDescent="0.25">
      <c r="A12" s="146" t="s">
        <v>9</v>
      </c>
      <c r="B12" s="350">
        <v>212782</v>
      </c>
      <c r="C12" s="350">
        <v>189992</v>
      </c>
      <c r="D12" s="350">
        <v>212266</v>
      </c>
      <c r="E12" s="351">
        <v>14.057422292808901</v>
      </c>
      <c r="F12" s="351">
        <v>13.167234383175725</v>
      </c>
      <c r="G12" s="351">
        <v>15.313548781789901</v>
      </c>
      <c r="H12" s="351">
        <v>16.212083146730166</v>
      </c>
      <c r="I12" s="351">
        <v>-10.710492428870863</v>
      </c>
      <c r="J12" s="351">
        <v>11.723651522169355</v>
      </c>
    </row>
    <row r="13" spans="1:13" x14ac:dyDescent="0.25">
      <c r="A13" s="146" t="s">
        <v>95</v>
      </c>
      <c r="B13" s="350">
        <v>74668</v>
      </c>
      <c r="C13" s="350">
        <v>66559</v>
      </c>
      <c r="D13" s="350">
        <v>62107</v>
      </c>
      <c r="E13" s="351">
        <v>4.9329342132297604</v>
      </c>
      <c r="F13" s="351">
        <v>4.6128150306844136</v>
      </c>
      <c r="G13" s="351">
        <v>4.4805978074238233</v>
      </c>
      <c r="H13" s="351">
        <v>-0.95243148595229887</v>
      </c>
      <c r="I13" s="351">
        <v>-10.860073927251298</v>
      </c>
      <c r="J13" s="351">
        <v>-6.6888024159016819</v>
      </c>
    </row>
    <row r="14" spans="1:13" x14ac:dyDescent="0.25">
      <c r="A14" s="146" t="s">
        <v>133</v>
      </c>
      <c r="B14" s="350">
        <v>366831</v>
      </c>
      <c r="C14" s="350">
        <v>355452</v>
      </c>
      <c r="D14" s="350">
        <v>344373</v>
      </c>
      <c r="E14" s="351">
        <v>24.234654609381348</v>
      </c>
      <c r="F14" s="351">
        <v>24.634299317700627</v>
      </c>
      <c r="G14" s="351">
        <v>24.844170685042982</v>
      </c>
      <c r="H14" s="351">
        <v>3.083533319470126</v>
      </c>
      <c r="I14" s="351">
        <v>-3.1019733882905207</v>
      </c>
      <c r="J14" s="351">
        <v>-3.1168765402923602</v>
      </c>
    </row>
    <row r="15" spans="1:13" x14ac:dyDescent="0.25">
      <c r="A15" s="149" t="s">
        <v>3</v>
      </c>
      <c r="B15" s="150">
        <v>1513663</v>
      </c>
      <c r="C15" s="150">
        <v>1442915</v>
      </c>
      <c r="D15" s="150">
        <v>1386132</v>
      </c>
      <c r="E15" s="151">
        <v>100</v>
      </c>
      <c r="F15" s="151">
        <v>100</v>
      </c>
      <c r="G15" s="151">
        <v>100</v>
      </c>
      <c r="H15" s="151">
        <v>10.995064239679524</v>
      </c>
      <c r="I15" s="151">
        <v>-4.6739597915784428</v>
      </c>
      <c r="J15" s="151">
        <v>-3.9352976440053644</v>
      </c>
    </row>
    <row r="16" spans="1:13" x14ac:dyDescent="0.25">
      <c r="A16" s="152"/>
      <c r="B16" s="152"/>
      <c r="C16" s="152"/>
      <c r="D16" s="152"/>
      <c r="E16" s="152"/>
      <c r="F16" s="152"/>
      <c r="G16" s="152"/>
      <c r="H16" s="152"/>
      <c r="I16" s="152"/>
      <c r="J16" s="152"/>
    </row>
    <row r="17" spans="1:10" x14ac:dyDescent="0.25">
      <c r="A17" s="511" t="s">
        <v>97</v>
      </c>
      <c r="B17" s="511"/>
      <c r="C17" s="511"/>
      <c r="D17" s="511"/>
      <c r="E17" s="511"/>
      <c r="F17" s="511"/>
      <c r="G17" s="511"/>
      <c r="H17" s="511"/>
      <c r="I17" s="511"/>
      <c r="J17" s="511"/>
    </row>
    <row r="21" spans="1:10" x14ac:dyDescent="0.25">
      <c r="B21" s="359"/>
    </row>
  </sheetData>
  <mergeCells count="5">
    <mergeCell ref="A1:J1"/>
    <mergeCell ref="B2:D2"/>
    <mergeCell ref="E2:G2"/>
    <mergeCell ref="H2:J2"/>
    <mergeCell ref="A17:J17"/>
  </mergeCells>
  <pageMargins left="0.7" right="0.7" top="0.75" bottom="0.75" header="0.3" footer="0.3"/>
  <pageSetup paperSize="9" orientation="portrait" r:id="rId1"/>
  <headerFooter>
    <oddFooter>&amp;L_x000D_&amp;1#&amp;"Calibri"&amp;10&amp;K000000 CONFIDENZIALE (CONFIDENTIAL)</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02027-009E-4ADB-9B36-AFE831AEDAC8}">
  <dimension ref="A1:J17"/>
  <sheetViews>
    <sheetView zoomScaleNormal="100" workbookViewId="0">
      <selection activeCell="L1" sqref="L1"/>
    </sheetView>
  </sheetViews>
  <sheetFormatPr defaultColWidth="8.85546875" defaultRowHeight="15" x14ac:dyDescent="0.25"/>
  <cols>
    <col min="1" max="1" width="23.5703125" style="55" customWidth="1"/>
    <col min="2" max="16384" width="8.85546875" style="55"/>
  </cols>
  <sheetData>
    <row r="1" spans="1:10" ht="25.7" customHeight="1" x14ac:dyDescent="0.25">
      <c r="A1" s="512" t="s">
        <v>317</v>
      </c>
      <c r="B1" s="513"/>
      <c r="C1" s="513"/>
      <c r="D1" s="513"/>
      <c r="E1" s="513"/>
      <c r="F1" s="513"/>
      <c r="G1" s="513"/>
      <c r="H1" s="513"/>
      <c r="I1" s="513"/>
      <c r="J1" s="513"/>
    </row>
    <row r="2" spans="1:10" ht="31.7" customHeight="1" x14ac:dyDescent="0.25">
      <c r="A2" s="492" t="s">
        <v>65</v>
      </c>
      <c r="B2" s="519" t="s">
        <v>63</v>
      </c>
      <c r="C2" s="519"/>
      <c r="D2" s="519"/>
      <c r="E2" s="519" t="s">
        <v>64</v>
      </c>
      <c r="F2" s="519"/>
      <c r="G2" s="519"/>
      <c r="H2" s="520" t="s">
        <v>66</v>
      </c>
      <c r="I2" s="520"/>
      <c r="J2" s="520"/>
    </row>
    <row r="3" spans="1:10" x14ac:dyDescent="0.25">
      <c r="A3" s="493"/>
      <c r="B3" s="157">
        <v>2022</v>
      </c>
      <c r="C3" s="157">
        <v>2023</v>
      </c>
      <c r="D3" s="157">
        <v>2024</v>
      </c>
      <c r="E3" s="157">
        <v>2022</v>
      </c>
      <c r="F3" s="157">
        <v>2023</v>
      </c>
      <c r="G3" s="157">
        <v>2024</v>
      </c>
      <c r="H3" s="139">
        <v>2022</v>
      </c>
      <c r="I3" s="139">
        <v>2023</v>
      </c>
      <c r="J3" s="139">
        <v>2024</v>
      </c>
    </row>
    <row r="4" spans="1:10" x14ac:dyDescent="0.25">
      <c r="A4" s="140" t="s">
        <v>6</v>
      </c>
      <c r="B4" s="141">
        <v>30059</v>
      </c>
      <c r="C4" s="141">
        <v>25767</v>
      </c>
      <c r="D4" s="141">
        <v>14622</v>
      </c>
      <c r="E4" s="142">
        <v>2.0224508937161989</v>
      </c>
      <c r="F4" s="142">
        <v>1.8136923318408691</v>
      </c>
      <c r="G4" s="142">
        <v>1.0558856853183363</v>
      </c>
      <c r="H4" s="142">
        <v>80.155828588552595</v>
      </c>
      <c r="I4" s="142">
        <v>-14.278585448617717</v>
      </c>
      <c r="J4" s="142">
        <v>-43.252998020724185</v>
      </c>
    </row>
    <row r="5" spans="1:10" x14ac:dyDescent="0.25">
      <c r="A5" s="143" t="s">
        <v>17</v>
      </c>
      <c r="B5" s="144">
        <v>502534</v>
      </c>
      <c r="C5" s="144">
        <v>449461</v>
      </c>
      <c r="D5" s="144">
        <v>408093</v>
      </c>
      <c r="E5" s="145">
        <v>33.811847946464496</v>
      </c>
      <c r="F5" s="145">
        <v>31.636743476599094</v>
      </c>
      <c r="G5" s="145">
        <v>29.469262548120355</v>
      </c>
      <c r="H5" s="145">
        <v>0.47665700289913027</v>
      </c>
      <c r="I5" s="145">
        <v>-10.561076464478026</v>
      </c>
      <c r="J5" s="145">
        <v>-9.203913131506404</v>
      </c>
    </row>
    <row r="6" spans="1:10" x14ac:dyDescent="0.25">
      <c r="A6" s="146" t="s">
        <v>7</v>
      </c>
      <c r="B6" s="147">
        <v>477270</v>
      </c>
      <c r="C6" s="147">
        <v>424848</v>
      </c>
      <c r="D6" s="147">
        <v>384096</v>
      </c>
      <c r="E6" s="148">
        <v>32.112017633451885</v>
      </c>
      <c r="F6" s="148">
        <v>29.904279108857441</v>
      </c>
      <c r="G6" s="148">
        <v>27.736388195050726</v>
      </c>
      <c r="H6" s="148">
        <v>1.1866271760308518</v>
      </c>
      <c r="I6" s="148">
        <v>-10.983719906970897</v>
      </c>
      <c r="J6" s="148">
        <v>-9.5921364817534744</v>
      </c>
    </row>
    <row r="7" spans="1:10" x14ac:dyDescent="0.25">
      <c r="A7" s="146" t="s">
        <v>8</v>
      </c>
      <c r="B7" s="147">
        <v>25264</v>
      </c>
      <c r="C7" s="147">
        <v>24613</v>
      </c>
      <c r="D7" s="147">
        <v>23997</v>
      </c>
      <c r="E7" s="148">
        <v>1.69983031301261</v>
      </c>
      <c r="F7" s="148">
        <v>1.7324643677416585</v>
      </c>
      <c r="G7" s="148">
        <v>1.7328743530696289</v>
      </c>
      <c r="H7" s="148">
        <v>-11.282789619693085</v>
      </c>
      <c r="I7" s="148">
        <v>-2.5767891070297657</v>
      </c>
      <c r="J7" s="148">
        <v>-2.5027424531751512</v>
      </c>
    </row>
    <row r="8" spans="1:10" x14ac:dyDescent="0.25">
      <c r="A8" s="143" t="s">
        <v>18</v>
      </c>
      <c r="B8" s="144">
        <v>953671</v>
      </c>
      <c r="C8" s="144">
        <v>945465</v>
      </c>
      <c r="D8" s="144">
        <v>962094</v>
      </c>
      <c r="E8" s="145">
        <v>64.16556659440505</v>
      </c>
      <c r="F8" s="145">
        <v>66.549564191560023</v>
      </c>
      <c r="G8" s="145">
        <v>69.474851766561301</v>
      </c>
      <c r="H8" s="145">
        <v>19.089041651837839</v>
      </c>
      <c r="I8" s="145">
        <v>-0.86046445786859405</v>
      </c>
      <c r="J8" s="145">
        <v>1.7588170900033315</v>
      </c>
    </row>
    <row r="9" spans="1:10" x14ac:dyDescent="0.25">
      <c r="A9" s="146" t="s">
        <v>10</v>
      </c>
      <c r="B9" s="147">
        <v>228543</v>
      </c>
      <c r="C9" s="147">
        <v>265813</v>
      </c>
      <c r="D9" s="147">
        <v>266561</v>
      </c>
      <c r="E9" s="148">
        <v>15.376991736337912</v>
      </c>
      <c r="F9" s="148">
        <v>18.710094299049828</v>
      </c>
      <c r="G9" s="148">
        <v>19.248936134874917</v>
      </c>
      <c r="H9" s="148">
        <v>65.086898106011361</v>
      </c>
      <c r="I9" s="148">
        <v>16.307653264374757</v>
      </c>
      <c r="J9" s="148">
        <v>0.28140083442119085</v>
      </c>
    </row>
    <row r="10" spans="1:10" x14ac:dyDescent="0.25">
      <c r="A10" s="146" t="s">
        <v>131</v>
      </c>
      <c r="B10" s="147">
        <v>52206</v>
      </c>
      <c r="C10" s="147">
        <v>54587</v>
      </c>
      <c r="D10" s="147">
        <v>54640</v>
      </c>
      <c r="E10" s="148">
        <v>3.5125610085946932</v>
      </c>
      <c r="F10" s="148">
        <v>3.8422797888072937</v>
      </c>
      <c r="G10" s="148">
        <v>3.9456704859659344</v>
      </c>
      <c r="H10" s="148">
        <v>35.136674259681094</v>
      </c>
      <c r="I10" s="148">
        <v>4.5607784545837644</v>
      </c>
      <c r="J10" s="148">
        <v>9.7092714382545298E-2</v>
      </c>
    </row>
    <row r="11" spans="1:10" x14ac:dyDescent="0.25">
      <c r="A11" s="146" t="s">
        <v>132</v>
      </c>
      <c r="B11" s="147">
        <v>24850</v>
      </c>
      <c r="C11" s="147">
        <v>23946</v>
      </c>
      <c r="D11" s="147">
        <v>24173</v>
      </c>
      <c r="E11" s="148">
        <v>1.6719752722594745</v>
      </c>
      <c r="F11" s="148">
        <v>1.6855154491505202</v>
      </c>
      <c r="G11" s="148">
        <v>1.7455836869922132</v>
      </c>
      <c r="H11" s="148">
        <v>0.59099740932642486</v>
      </c>
      <c r="I11" s="148">
        <v>-3.6378269617706236</v>
      </c>
      <c r="J11" s="148">
        <v>0.9479662574125115</v>
      </c>
    </row>
    <row r="12" spans="1:10" x14ac:dyDescent="0.25">
      <c r="A12" s="146" t="s">
        <v>9</v>
      </c>
      <c r="B12" s="147">
        <v>208635</v>
      </c>
      <c r="C12" s="147">
        <v>186010</v>
      </c>
      <c r="D12" s="147">
        <v>210562</v>
      </c>
      <c r="E12" s="148">
        <v>14.0375276027306</v>
      </c>
      <c r="F12" s="148">
        <v>13.092906067672608</v>
      </c>
      <c r="G12" s="148">
        <v>15.205129371631756</v>
      </c>
      <c r="H12" s="148">
        <v>17.611743417158511</v>
      </c>
      <c r="I12" s="148">
        <v>-10.844297457281856</v>
      </c>
      <c r="J12" s="148">
        <v>13.199290360733293</v>
      </c>
    </row>
    <row r="13" spans="1:10" x14ac:dyDescent="0.25">
      <c r="A13" s="146" t="s">
        <v>95</v>
      </c>
      <c r="B13" s="147">
        <v>76767</v>
      </c>
      <c r="C13" s="147">
        <v>66289</v>
      </c>
      <c r="D13" s="147">
        <v>61654</v>
      </c>
      <c r="E13" s="148">
        <v>5.165091578492679</v>
      </c>
      <c r="F13" s="148">
        <v>4.6659623155741601</v>
      </c>
      <c r="G13" s="148">
        <v>4.4521663276307422</v>
      </c>
      <c r="H13" s="148">
        <v>1.709129933622163</v>
      </c>
      <c r="I13" s="148">
        <v>-13.64909401174984</v>
      </c>
      <c r="J13" s="148">
        <v>-6.9921103048771291</v>
      </c>
    </row>
    <row r="14" spans="1:10" x14ac:dyDescent="0.25">
      <c r="A14" s="146" t="s">
        <v>133</v>
      </c>
      <c r="B14" s="147">
        <v>362670</v>
      </c>
      <c r="C14" s="147">
        <v>348820</v>
      </c>
      <c r="D14" s="147">
        <v>344504</v>
      </c>
      <c r="E14" s="148">
        <v>24.401419395989681</v>
      </c>
      <c r="F14" s="148">
        <v>24.552806271305624</v>
      </c>
      <c r="G14" s="148">
        <v>24.877365759465746</v>
      </c>
      <c r="H14" s="148">
        <v>4.7691681038591875</v>
      </c>
      <c r="I14" s="148">
        <v>-3.8188987233573224</v>
      </c>
      <c r="J14" s="148">
        <v>-1.2373143741757928</v>
      </c>
    </row>
    <row r="15" spans="1:10" x14ac:dyDescent="0.25">
      <c r="A15" s="149" t="s">
        <v>3</v>
      </c>
      <c r="B15" s="150">
        <v>1486264</v>
      </c>
      <c r="C15" s="150">
        <v>1420693</v>
      </c>
      <c r="D15" s="150">
        <v>1384809</v>
      </c>
      <c r="E15" s="151">
        <v>100</v>
      </c>
      <c r="F15" s="151">
        <v>100</v>
      </c>
      <c r="G15" s="151">
        <v>100</v>
      </c>
      <c r="H15" s="151">
        <v>12.797577487022252</v>
      </c>
      <c r="I15" s="151">
        <v>-4.4119289548438845</v>
      </c>
      <c r="J15" s="151">
        <v>-2.525809587292962</v>
      </c>
    </row>
    <row r="16" spans="1:10" x14ac:dyDescent="0.25">
      <c r="A16" s="152"/>
      <c r="B16" s="152"/>
      <c r="C16" s="152"/>
      <c r="D16" s="152"/>
      <c r="E16" s="152"/>
      <c r="F16" s="152"/>
      <c r="G16" s="152"/>
      <c r="H16" s="152"/>
      <c r="I16" s="152"/>
      <c r="J16" s="152"/>
    </row>
    <row r="17" spans="1:10" x14ac:dyDescent="0.25">
      <c r="A17" s="511" t="s">
        <v>97</v>
      </c>
      <c r="B17" s="511"/>
      <c r="C17" s="511"/>
      <c r="D17" s="511"/>
      <c r="E17" s="511"/>
      <c r="F17" s="511"/>
      <c r="G17" s="511"/>
      <c r="H17" s="511"/>
      <c r="I17" s="511"/>
      <c r="J17" s="511"/>
    </row>
  </sheetData>
  <mergeCells count="6">
    <mergeCell ref="A17:J17"/>
    <mergeCell ref="A1:J1"/>
    <mergeCell ref="A2:A3"/>
    <mergeCell ref="B2:D2"/>
    <mergeCell ref="E2:G2"/>
    <mergeCell ref="H2:J2"/>
  </mergeCells>
  <pageMargins left="0.7" right="0.7" top="0.75" bottom="0.75" header="0.3" footer="0.3"/>
  <pageSetup paperSize="9" orientation="portrait" r:id="rId1"/>
  <headerFooter>
    <oddFooter>&amp;L_x000D_&amp;1#&amp;"Calibri"&amp;10&amp;K000000 CONFIDENZIALE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44"/>
  <sheetViews>
    <sheetView view="pageBreakPreview" zoomScaleNormal="100" zoomScaleSheetLayoutView="100" workbookViewId="0">
      <selection activeCell="N1" sqref="N1"/>
    </sheetView>
  </sheetViews>
  <sheetFormatPr defaultColWidth="10" defaultRowHeight="13.5" x14ac:dyDescent="0.25"/>
  <cols>
    <col min="1" max="1" width="15.85546875" style="40" customWidth="1"/>
    <col min="2" max="2" width="7.42578125" style="40" customWidth="1"/>
    <col min="3" max="3" width="10" style="40" customWidth="1"/>
    <col min="4" max="4" width="10.140625" style="40" customWidth="1"/>
    <col min="5" max="10" width="10" style="40"/>
    <col min="11" max="11" width="12.42578125" style="40" customWidth="1"/>
    <col min="12" max="12" width="19.85546875" style="40" customWidth="1"/>
    <col min="13" max="13" width="11.42578125" style="40" customWidth="1"/>
    <col min="14" max="16384" width="10" style="40"/>
  </cols>
  <sheetData>
    <row r="1" spans="1:17" x14ac:dyDescent="0.25">
      <c r="A1" s="418" t="s">
        <v>275</v>
      </c>
      <c r="B1" s="418"/>
      <c r="C1" s="418"/>
      <c r="D1" s="418"/>
      <c r="E1" s="418"/>
      <c r="F1" s="418"/>
      <c r="G1" s="418"/>
      <c r="H1" s="418"/>
      <c r="I1" s="418"/>
      <c r="J1" s="418"/>
      <c r="K1" s="418"/>
      <c r="L1" s="418"/>
      <c r="M1" s="99"/>
      <c r="N1" s="1"/>
      <c r="O1" s="1"/>
      <c r="P1" s="1"/>
      <c r="Q1" s="1"/>
    </row>
    <row r="2" spans="1:17" x14ac:dyDescent="0.25">
      <c r="A2" s="352"/>
      <c r="B2" s="99"/>
      <c r="C2" s="99"/>
      <c r="D2" s="99"/>
      <c r="E2" s="99"/>
      <c r="F2" s="99"/>
      <c r="G2" s="99"/>
      <c r="H2" s="99"/>
      <c r="I2" s="99"/>
      <c r="J2" s="99"/>
      <c r="K2" s="99"/>
      <c r="L2" s="99"/>
      <c r="M2" s="99"/>
      <c r="N2" s="1"/>
      <c r="O2" s="1"/>
      <c r="P2" s="1"/>
      <c r="Q2" s="1"/>
    </row>
    <row r="3" spans="1:17" x14ac:dyDescent="0.25">
      <c r="A3" s="42"/>
      <c r="B3" s="42"/>
      <c r="C3" s="42"/>
      <c r="D3" s="42"/>
      <c r="E3" s="42"/>
      <c r="F3" s="42"/>
      <c r="G3" s="42"/>
      <c r="H3" s="42"/>
      <c r="I3" s="42"/>
      <c r="J3" s="42"/>
      <c r="K3" s="42"/>
      <c r="L3" s="42"/>
      <c r="M3" s="42"/>
      <c r="N3" s="42"/>
      <c r="O3" s="42"/>
      <c r="P3" s="42"/>
      <c r="Q3" s="42"/>
    </row>
    <row r="4" spans="1:17" x14ac:dyDescent="0.25">
      <c r="A4" s="42"/>
      <c r="B4" s="42"/>
      <c r="C4" s="42"/>
      <c r="D4" s="42"/>
      <c r="E4" s="42"/>
      <c r="F4" s="42"/>
      <c r="G4" s="42"/>
      <c r="H4" s="42"/>
      <c r="I4" s="42"/>
      <c r="J4" s="42"/>
      <c r="K4" s="42"/>
      <c r="L4" s="42"/>
      <c r="M4" s="42"/>
      <c r="N4" s="42"/>
      <c r="O4" s="42"/>
      <c r="P4" s="42"/>
      <c r="Q4" s="42"/>
    </row>
    <row r="5" spans="1:17" x14ac:dyDescent="0.25">
      <c r="A5" s="42"/>
      <c r="B5" s="42"/>
      <c r="C5" s="42"/>
      <c r="D5" s="42"/>
      <c r="E5" s="42"/>
      <c r="F5" s="42"/>
      <c r="G5" s="42"/>
      <c r="H5" s="42"/>
      <c r="I5" s="42"/>
      <c r="J5" s="42"/>
      <c r="K5" s="42"/>
      <c r="L5" s="42"/>
      <c r="M5" s="42"/>
      <c r="N5" s="42"/>
      <c r="O5" s="42"/>
      <c r="P5" s="42"/>
      <c r="Q5" s="42"/>
    </row>
    <row r="6" spans="1:17" x14ac:dyDescent="0.25">
      <c r="A6" s="42"/>
      <c r="B6" s="42"/>
      <c r="C6" s="42"/>
      <c r="D6" s="42"/>
      <c r="E6" s="42"/>
      <c r="F6" s="42"/>
      <c r="G6" s="42"/>
      <c r="H6" s="42"/>
      <c r="I6" s="42"/>
      <c r="J6" s="42"/>
      <c r="K6" s="42"/>
      <c r="L6" s="42"/>
      <c r="M6" s="42"/>
      <c r="N6" s="128"/>
      <c r="O6" s="42"/>
      <c r="P6" s="42"/>
      <c r="Q6" s="42"/>
    </row>
    <row r="7" spans="1:17" ht="11.45" customHeight="1" x14ac:dyDescent="0.25">
      <c r="A7" s="42"/>
      <c r="B7" s="42"/>
      <c r="C7" s="42"/>
      <c r="D7" s="42"/>
      <c r="E7" s="42"/>
      <c r="F7" s="42"/>
      <c r="G7" s="42"/>
      <c r="H7" s="42"/>
      <c r="I7" s="42"/>
      <c r="J7" s="42"/>
      <c r="K7" s="42"/>
      <c r="L7" s="415"/>
      <c r="M7" s="420"/>
      <c r="N7" s="420"/>
      <c r="O7" s="420"/>
      <c r="P7" s="42"/>
      <c r="Q7" s="42"/>
    </row>
    <row r="8" spans="1:17" x14ac:dyDescent="0.25">
      <c r="A8" s="42"/>
      <c r="B8" s="42"/>
      <c r="C8" s="42"/>
      <c r="D8" s="42"/>
      <c r="E8" s="42"/>
      <c r="F8" s="42"/>
      <c r="G8" s="42"/>
      <c r="H8" s="42"/>
      <c r="I8" s="42"/>
      <c r="J8" s="42"/>
      <c r="K8" s="42"/>
      <c r="L8" s="415"/>
      <c r="M8" s="129"/>
      <c r="N8" s="129"/>
      <c r="O8" s="129"/>
      <c r="P8" s="42"/>
      <c r="Q8" s="42"/>
    </row>
    <row r="9" spans="1:17" ht="14.45" customHeight="1" x14ac:dyDescent="0.25">
      <c r="A9" s="42"/>
      <c r="B9" s="42"/>
      <c r="C9" s="42"/>
      <c r="D9" s="42"/>
      <c r="E9" s="42"/>
      <c r="F9" s="42"/>
      <c r="G9" s="42"/>
      <c r="H9" s="42"/>
      <c r="I9" s="42"/>
      <c r="J9" s="42"/>
      <c r="K9" s="42"/>
      <c r="L9" s="25"/>
      <c r="M9" s="8"/>
      <c r="N9" s="8"/>
      <c r="O9" s="8"/>
    </row>
    <row r="10" spans="1:17" x14ac:dyDescent="0.25">
      <c r="A10" s="42"/>
      <c r="B10" s="42"/>
      <c r="C10" s="42"/>
      <c r="D10" s="42"/>
      <c r="E10" s="42"/>
      <c r="F10" s="42"/>
      <c r="G10" s="42"/>
      <c r="H10" s="42"/>
      <c r="I10" s="42"/>
      <c r="J10" s="42"/>
      <c r="K10" s="42"/>
      <c r="L10" s="25"/>
      <c r="M10" s="8"/>
      <c r="N10" s="8"/>
      <c r="O10" s="8"/>
    </row>
    <row r="11" spans="1:17" x14ac:dyDescent="0.25">
      <c r="A11" s="42"/>
      <c r="B11" s="42"/>
      <c r="C11" s="42"/>
      <c r="D11" s="42"/>
      <c r="E11" s="42"/>
      <c r="F11" s="42"/>
      <c r="G11" s="42"/>
      <c r="H11" s="42"/>
      <c r="I11" s="42"/>
      <c r="J11" s="42"/>
      <c r="K11" s="42"/>
      <c r="L11" s="25"/>
      <c r="M11" s="8"/>
      <c r="N11" s="8"/>
      <c r="O11" s="8"/>
    </row>
    <row r="12" spans="1:17" x14ac:dyDescent="0.25">
      <c r="A12" s="42"/>
      <c r="B12" s="42"/>
      <c r="C12" s="42"/>
      <c r="D12" s="42"/>
      <c r="E12" s="42"/>
      <c r="F12" s="42"/>
      <c r="G12" s="42"/>
      <c r="H12" s="42"/>
      <c r="I12" s="42"/>
      <c r="J12" s="42"/>
      <c r="K12" s="42"/>
      <c r="L12" s="25"/>
      <c r="M12" s="8"/>
      <c r="N12" s="8"/>
      <c r="O12" s="8"/>
    </row>
    <row r="13" spans="1:17" x14ac:dyDescent="0.25">
      <c r="A13" s="42"/>
      <c r="B13" s="42"/>
      <c r="C13" s="42"/>
      <c r="D13" s="42"/>
      <c r="E13" s="42"/>
      <c r="F13" s="42"/>
      <c r="G13" s="42"/>
      <c r="H13" s="42"/>
      <c r="I13" s="42"/>
      <c r="J13" s="42"/>
      <c r="K13" s="42"/>
      <c r="L13" s="25"/>
      <c r="M13" s="8"/>
      <c r="N13" s="8"/>
      <c r="O13" s="8"/>
    </row>
    <row r="14" spans="1:17" x14ac:dyDescent="0.25">
      <c r="A14" s="42"/>
      <c r="B14" s="42"/>
      <c r="C14" s="42"/>
      <c r="D14" s="42"/>
      <c r="E14" s="42"/>
      <c r="F14" s="42"/>
      <c r="G14" s="42"/>
      <c r="H14" s="42"/>
      <c r="I14" s="42"/>
      <c r="J14" s="42"/>
      <c r="K14" s="42"/>
      <c r="L14" s="130"/>
      <c r="M14" s="16"/>
      <c r="N14" s="16"/>
      <c r="O14" s="16"/>
    </row>
    <row r="15" spans="1:17" x14ac:dyDescent="0.25">
      <c r="A15" s="42"/>
      <c r="B15" s="42"/>
      <c r="C15" s="42"/>
      <c r="D15" s="42"/>
      <c r="E15" s="42"/>
      <c r="F15" s="42"/>
      <c r="G15" s="42"/>
      <c r="H15" s="42"/>
      <c r="I15" s="42"/>
      <c r="J15" s="42"/>
      <c r="K15" s="42"/>
      <c r="L15" s="42"/>
      <c r="M15" s="42"/>
    </row>
    <row r="16" spans="1:17" x14ac:dyDescent="0.25">
      <c r="A16" s="42"/>
      <c r="B16" s="42"/>
      <c r="C16" s="42"/>
      <c r="D16" s="42"/>
      <c r="E16" s="42"/>
      <c r="F16" s="42"/>
      <c r="G16" s="42"/>
      <c r="H16" s="42"/>
      <c r="I16" s="42"/>
      <c r="J16" s="42"/>
      <c r="K16" s="42"/>
      <c r="L16" s="42"/>
      <c r="M16" s="42"/>
    </row>
    <row r="17" spans="1:20" x14ac:dyDescent="0.25">
      <c r="A17" s="42"/>
      <c r="B17" s="42"/>
      <c r="C17" s="42"/>
      <c r="D17" s="42"/>
      <c r="E17" s="42"/>
      <c r="F17" s="42"/>
      <c r="G17" s="42"/>
      <c r="H17" s="42"/>
      <c r="I17" s="42"/>
      <c r="J17" s="42"/>
      <c r="K17" s="42"/>
      <c r="L17" s="42"/>
      <c r="M17" s="42"/>
      <c r="N17" s="42"/>
    </row>
    <row r="18" spans="1:20" x14ac:dyDescent="0.25">
      <c r="A18" s="42"/>
      <c r="B18" s="42"/>
      <c r="C18" s="42"/>
      <c r="D18" s="42"/>
      <c r="E18" s="42"/>
      <c r="F18" s="42"/>
      <c r="G18" s="42"/>
      <c r="H18" s="42"/>
      <c r="I18" s="42"/>
      <c r="J18" s="42"/>
      <c r="K18" s="42"/>
      <c r="L18" s="42"/>
      <c r="M18" s="42"/>
      <c r="N18" s="42"/>
      <c r="O18" s="42"/>
      <c r="P18" s="42"/>
      <c r="Q18" s="42"/>
    </row>
    <row r="19" spans="1:20" x14ac:dyDescent="0.25">
      <c r="A19" s="42"/>
      <c r="B19" s="42"/>
      <c r="C19" s="42"/>
      <c r="D19" s="42"/>
      <c r="E19" s="42"/>
      <c r="F19" s="42"/>
      <c r="G19" s="42"/>
      <c r="H19" s="42"/>
      <c r="I19" s="42"/>
      <c r="J19" s="42"/>
      <c r="K19" s="42"/>
      <c r="L19" s="42"/>
      <c r="M19" s="42"/>
      <c r="N19" s="42"/>
      <c r="O19" s="42"/>
      <c r="P19" s="42"/>
      <c r="Q19" s="42"/>
    </row>
    <row r="20" spans="1:20" x14ac:dyDescent="0.25">
      <c r="A20" s="42"/>
      <c r="B20" s="42"/>
      <c r="C20" s="42"/>
      <c r="D20" s="42"/>
      <c r="E20" s="42"/>
      <c r="F20" s="42"/>
      <c r="G20" s="42"/>
      <c r="H20" s="42"/>
      <c r="I20" s="42"/>
      <c r="J20" s="42"/>
      <c r="K20" s="42"/>
      <c r="L20" s="42"/>
      <c r="M20" s="42"/>
      <c r="N20" s="42"/>
      <c r="O20" s="42"/>
      <c r="P20" s="42"/>
      <c r="Q20" s="42"/>
    </row>
    <row r="21" spans="1:20" x14ac:dyDescent="0.25">
      <c r="N21" s="67"/>
      <c r="O21" s="67"/>
      <c r="P21" s="67"/>
      <c r="Q21" s="67"/>
    </row>
    <row r="22" spans="1:20" ht="15" customHeight="1" x14ac:dyDescent="0.25">
      <c r="A22" s="40" t="s">
        <v>110</v>
      </c>
      <c r="B22" s="91"/>
      <c r="C22" s="91"/>
      <c r="D22" s="91"/>
      <c r="E22" s="91"/>
      <c r="F22" s="91"/>
      <c r="G22" s="91"/>
      <c r="H22" s="91"/>
      <c r="I22" s="91"/>
      <c r="J22" s="91"/>
      <c r="K22" s="91"/>
      <c r="L22" s="91"/>
      <c r="M22" s="91"/>
      <c r="N22" s="42"/>
      <c r="O22" s="42"/>
      <c r="P22" s="42"/>
      <c r="Q22" s="42"/>
      <c r="R22" s="42"/>
      <c r="S22" s="42"/>
      <c r="T22" s="42"/>
    </row>
    <row r="23" spans="1:20" ht="26.45" customHeight="1" x14ac:dyDescent="0.25">
      <c r="A23" s="416" t="s">
        <v>113</v>
      </c>
      <c r="B23" s="416"/>
      <c r="C23" s="416"/>
      <c r="D23" s="416"/>
      <c r="E23" s="416"/>
      <c r="F23" s="416"/>
      <c r="G23" s="416"/>
      <c r="H23" s="416"/>
      <c r="I23" s="416"/>
      <c r="J23" s="416"/>
      <c r="K23" s="416"/>
      <c r="L23" s="416"/>
      <c r="M23" s="416"/>
      <c r="N23" s="416"/>
      <c r="O23" s="416"/>
      <c r="P23" s="42"/>
      <c r="Q23" s="42"/>
      <c r="R23" s="42"/>
      <c r="S23" s="42"/>
      <c r="T23" s="42"/>
    </row>
    <row r="24" spans="1:20" ht="11.1" customHeight="1" x14ac:dyDescent="0.25">
      <c r="A24" s="83"/>
      <c r="B24" s="83"/>
      <c r="C24" s="83"/>
      <c r="D24" s="83"/>
      <c r="E24" s="83"/>
      <c r="F24" s="83"/>
      <c r="G24" s="83"/>
      <c r="H24" s="83"/>
      <c r="I24" s="83"/>
      <c r="J24" s="83"/>
      <c r="K24" s="83"/>
      <c r="L24" s="83"/>
      <c r="M24" s="83"/>
      <c r="N24" s="83"/>
      <c r="O24" s="83"/>
      <c r="P24" s="42"/>
      <c r="Q24" s="42"/>
      <c r="R24" s="42"/>
      <c r="S24" s="42"/>
      <c r="T24" s="42"/>
    </row>
    <row r="25" spans="1:20" x14ac:dyDescent="0.25">
      <c r="A25" s="395" t="s">
        <v>106</v>
      </c>
      <c r="B25" s="395"/>
      <c r="C25" s="395"/>
      <c r="D25" s="395"/>
      <c r="E25" s="395"/>
      <c r="F25" s="395"/>
      <c r="G25" s="395"/>
      <c r="H25" s="395"/>
      <c r="I25" s="395"/>
      <c r="J25" s="395"/>
      <c r="K25" s="42"/>
      <c r="L25" s="42"/>
      <c r="M25" s="42"/>
      <c r="N25" s="42"/>
      <c r="O25" s="42"/>
      <c r="P25" s="42"/>
      <c r="Q25" s="42"/>
      <c r="R25" s="42"/>
      <c r="S25" s="42"/>
      <c r="T25" s="42"/>
    </row>
    <row r="26" spans="1:20" x14ac:dyDescent="0.25">
      <c r="D26" s="42"/>
      <c r="E26" s="42"/>
      <c r="F26" s="42"/>
      <c r="G26" s="42"/>
      <c r="H26" s="42"/>
      <c r="I26" s="42"/>
      <c r="J26" s="42"/>
      <c r="K26" s="42"/>
      <c r="L26" s="42"/>
      <c r="M26" s="42"/>
      <c r="N26" s="42"/>
      <c r="O26" s="42"/>
      <c r="P26" s="42"/>
      <c r="Q26" s="42"/>
      <c r="R26" s="42"/>
      <c r="S26" s="42"/>
      <c r="T26" s="42"/>
    </row>
    <row r="27" spans="1:20" x14ac:dyDescent="0.25">
      <c r="D27" s="68"/>
      <c r="E27" s="68"/>
      <c r="F27" s="68"/>
      <c r="G27" s="68"/>
      <c r="H27" s="68"/>
      <c r="I27" s="68"/>
      <c r="J27" s="68"/>
      <c r="K27" s="68"/>
      <c r="L27" s="68"/>
      <c r="M27" s="68"/>
      <c r="N27" s="68"/>
      <c r="O27" s="68"/>
      <c r="P27" s="68"/>
      <c r="Q27" s="68"/>
      <c r="R27" s="68"/>
      <c r="S27" s="68"/>
      <c r="T27" s="42"/>
    </row>
    <row r="28" spans="1:20" x14ac:dyDescent="0.25">
      <c r="C28" s="69"/>
      <c r="D28" s="69"/>
      <c r="E28" s="69"/>
      <c r="F28" s="69"/>
      <c r="G28" s="69"/>
      <c r="H28" s="69"/>
      <c r="I28" s="69"/>
      <c r="J28" s="69"/>
      <c r="K28" s="69"/>
      <c r="L28" s="69"/>
      <c r="M28" s="69"/>
      <c r="N28" s="68"/>
      <c r="O28" s="68"/>
      <c r="P28" s="68"/>
      <c r="Q28" s="68"/>
      <c r="R28" s="68"/>
      <c r="S28" s="42"/>
    </row>
    <row r="29" spans="1:20" x14ac:dyDescent="0.25">
      <c r="A29" s="417" t="s">
        <v>62</v>
      </c>
      <c r="B29" s="403" t="s">
        <v>64</v>
      </c>
      <c r="C29" s="403"/>
      <c r="D29" s="403"/>
      <c r="E29" s="69"/>
      <c r="F29" s="69"/>
      <c r="G29" s="69"/>
      <c r="H29" s="69"/>
      <c r="I29" s="69"/>
      <c r="J29" s="69"/>
      <c r="K29" s="69"/>
      <c r="L29" s="69"/>
      <c r="M29" s="69"/>
      <c r="N29" s="68"/>
      <c r="O29" s="68"/>
      <c r="P29" s="68"/>
      <c r="Q29" s="68"/>
      <c r="R29" s="68"/>
      <c r="S29" s="42"/>
    </row>
    <row r="30" spans="1:20" x14ac:dyDescent="0.25">
      <c r="A30" s="419"/>
      <c r="B30" s="37">
        <v>2022</v>
      </c>
      <c r="C30" s="37">
        <v>2023</v>
      </c>
      <c r="D30" s="37">
        <v>2024</v>
      </c>
    </row>
    <row r="31" spans="1:20" x14ac:dyDescent="0.25">
      <c r="A31" s="25" t="s">
        <v>111</v>
      </c>
      <c r="B31" s="8">
        <v>15.144287444897872</v>
      </c>
      <c r="C31" s="8">
        <v>14.211328710543464</v>
      </c>
      <c r="D31" s="8">
        <v>13.321384775021224</v>
      </c>
    </row>
    <row r="32" spans="1:20" x14ac:dyDescent="0.25">
      <c r="A32" s="25" t="s">
        <v>53</v>
      </c>
      <c r="B32" s="8">
        <v>67.980091205813338</v>
      </c>
      <c r="C32" s="8">
        <v>66.309886055060588</v>
      </c>
      <c r="D32" s="8">
        <v>66.393857668197555</v>
      </c>
    </row>
    <row r="33" spans="1:4" x14ac:dyDescent="0.25">
      <c r="A33" s="25" t="s">
        <v>54</v>
      </c>
      <c r="B33" s="8">
        <v>3.300711787384413</v>
      </c>
      <c r="C33" s="8">
        <v>3.0179274973844104</v>
      </c>
      <c r="D33" s="8">
        <v>2.7988569692409864</v>
      </c>
    </row>
    <row r="34" spans="1:4" x14ac:dyDescent="0.25">
      <c r="A34" s="25" t="s">
        <v>76</v>
      </c>
      <c r="B34" s="8">
        <v>2.8816849751397031</v>
      </c>
      <c r="C34" s="8">
        <v>5.8859026207929395</v>
      </c>
      <c r="D34" s="8">
        <v>6.6294647508058846</v>
      </c>
    </row>
    <row r="35" spans="1:4" x14ac:dyDescent="0.25">
      <c r="A35" s="97" t="s">
        <v>112</v>
      </c>
      <c r="B35" s="23">
        <v>10.693224586764673</v>
      </c>
      <c r="C35" s="23">
        <v>10.574955116218606</v>
      </c>
      <c r="D35" s="23">
        <v>10.856435836734352</v>
      </c>
    </row>
    <row r="37" spans="1:4" ht="11.45" customHeight="1" x14ac:dyDescent="0.25">
      <c r="A37" s="413" t="s">
        <v>91</v>
      </c>
      <c r="B37" s="417" t="s">
        <v>66</v>
      </c>
      <c r="C37" s="417"/>
      <c r="D37" s="417"/>
    </row>
    <row r="38" spans="1:4" ht="15" customHeight="1" x14ac:dyDescent="0.25">
      <c r="A38" s="414"/>
      <c r="B38" s="37">
        <v>2022</v>
      </c>
      <c r="C38" s="37">
        <v>2023</v>
      </c>
      <c r="D38" s="37">
        <v>2024</v>
      </c>
    </row>
    <row r="39" spans="1:4" x14ac:dyDescent="0.25">
      <c r="A39" s="25" t="s">
        <v>111</v>
      </c>
      <c r="B39" s="8">
        <v>12.150778701650616</v>
      </c>
      <c r="C39" s="8">
        <v>-2.4634142394061702</v>
      </c>
      <c r="D39" s="8">
        <v>-5.8909265696273403</v>
      </c>
    </row>
    <row r="40" spans="1:4" x14ac:dyDescent="0.25">
      <c r="A40" s="25" t="s">
        <v>53</v>
      </c>
      <c r="B40" s="8">
        <v>10.054025811251162</v>
      </c>
      <c r="C40" s="8">
        <v>1.3860602400151942</v>
      </c>
      <c r="D40" s="8">
        <v>0.52322915592403219</v>
      </c>
    </row>
    <row r="41" spans="1:4" x14ac:dyDescent="0.25">
      <c r="A41" s="25" t="s">
        <v>54</v>
      </c>
      <c r="B41" s="8">
        <v>11.45819149759847</v>
      </c>
      <c r="C41" s="8">
        <v>-4.9651471962057148</v>
      </c>
      <c r="D41" s="8">
        <v>-6.8916323454537203</v>
      </c>
    </row>
    <row r="42" spans="1:4" x14ac:dyDescent="0.25">
      <c r="A42" s="25" t="s">
        <v>76</v>
      </c>
      <c r="B42" s="8">
        <v>-0.41449333176680175</v>
      </c>
      <c r="C42" s="8">
        <v>112.29916152681139</v>
      </c>
      <c r="D42" s="8">
        <v>13.079063443835452</v>
      </c>
    </row>
    <row r="43" spans="1:4" x14ac:dyDescent="0.25">
      <c r="A43" s="25" t="s">
        <v>112</v>
      </c>
      <c r="B43" s="23">
        <v>21.695994413990938</v>
      </c>
      <c r="C43" s="23">
        <v>2.7901625623121027</v>
      </c>
      <c r="D43" s="23">
        <v>3.0684030090591152</v>
      </c>
    </row>
    <row r="44" spans="1:4" x14ac:dyDescent="0.25">
      <c r="A44" s="36" t="s">
        <v>77</v>
      </c>
      <c r="B44" s="15">
        <v>11.215957920427941</v>
      </c>
      <c r="C44" s="15">
        <v>3.9397596972393312</v>
      </c>
      <c r="D44" s="15">
        <v>0.39609242963009617</v>
      </c>
    </row>
  </sheetData>
  <mergeCells count="9">
    <mergeCell ref="A37:A38"/>
    <mergeCell ref="L7:L8"/>
    <mergeCell ref="A23:O23"/>
    <mergeCell ref="B37:D37"/>
    <mergeCell ref="A1:L1"/>
    <mergeCell ref="A25:J25"/>
    <mergeCell ref="A29:A30"/>
    <mergeCell ref="B29:D29"/>
    <mergeCell ref="M7:O7"/>
  </mergeCells>
  <pageMargins left="0.7" right="0.7" top="0.75" bottom="0.75" header="0.3" footer="0.3"/>
  <pageSetup paperSize="9" scale="33" orientation="portrait" r:id="rId1"/>
  <headerFooter>
    <oddFooter>&amp;L_x000D_&amp;1#&amp;"Calibri"&amp;10&amp;K000000 CONFIDENZIALE (CONFIDENTIAL)</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T68"/>
  <sheetViews>
    <sheetView view="pageBreakPreview" zoomScaleNormal="100" zoomScaleSheetLayoutView="100" workbookViewId="0">
      <selection activeCell="V1" sqref="V1"/>
    </sheetView>
  </sheetViews>
  <sheetFormatPr defaultColWidth="7.5703125" defaultRowHeight="15" x14ac:dyDescent="0.25"/>
  <cols>
    <col min="1" max="1" width="10.42578125" style="55" customWidth="1"/>
    <col min="2" max="10" width="7.5703125" style="55"/>
    <col min="11" max="11" width="11" style="55" bestFit="1" customWidth="1"/>
    <col min="12" max="16384" width="7.5703125" style="55"/>
  </cols>
  <sheetData>
    <row r="1" spans="1:20" x14ac:dyDescent="0.25">
      <c r="A1" s="421" t="s">
        <v>276</v>
      </c>
      <c r="B1" s="421"/>
      <c r="C1" s="421"/>
      <c r="D1" s="421"/>
      <c r="E1" s="421"/>
      <c r="F1" s="421"/>
      <c r="G1" s="421"/>
      <c r="H1" s="421"/>
      <c r="I1" s="421"/>
      <c r="J1" s="421"/>
      <c r="K1" s="421"/>
      <c r="L1" s="421"/>
      <c r="M1" s="421"/>
      <c r="N1" s="421"/>
      <c r="O1" s="421"/>
      <c r="P1" s="421"/>
      <c r="Q1" s="421"/>
      <c r="R1" s="75"/>
      <c r="S1" s="75"/>
      <c r="T1" s="75"/>
    </row>
    <row r="2" spans="1:20" ht="15" customHeight="1" x14ac:dyDescent="0.25">
      <c r="A2" s="75"/>
      <c r="B2" s="75"/>
      <c r="C2" s="75"/>
      <c r="D2" s="75"/>
      <c r="E2" s="75"/>
      <c r="F2" s="75"/>
      <c r="G2" s="75"/>
      <c r="H2" s="75"/>
      <c r="I2" s="75"/>
      <c r="J2" s="75"/>
      <c r="K2" s="75"/>
      <c r="L2" s="75"/>
      <c r="M2" s="75"/>
      <c r="N2" s="75"/>
      <c r="O2" s="75"/>
      <c r="P2" s="75"/>
      <c r="Q2" s="75"/>
      <c r="R2" s="75"/>
      <c r="S2" s="75"/>
      <c r="T2" s="75"/>
    </row>
    <row r="3" spans="1:20" ht="41.25" customHeight="1" x14ac:dyDescent="0.25">
      <c r="A3" s="54"/>
      <c r="B3" s="54"/>
      <c r="C3" s="54"/>
      <c r="D3" s="54"/>
      <c r="E3" s="54"/>
      <c r="F3" s="54"/>
      <c r="G3" s="54"/>
      <c r="H3" s="54"/>
      <c r="I3" s="54"/>
      <c r="J3" s="54"/>
      <c r="K3" s="54"/>
      <c r="L3" s="54"/>
      <c r="M3" s="54"/>
      <c r="N3" s="54"/>
      <c r="O3" s="54"/>
      <c r="P3" s="54"/>
      <c r="Q3" s="54"/>
    </row>
    <row r="4" spans="1:20" x14ac:dyDescent="0.25">
      <c r="A4" s="54"/>
      <c r="B4" s="54"/>
      <c r="C4" s="54"/>
      <c r="D4" s="54"/>
      <c r="E4" s="54"/>
      <c r="F4" s="54"/>
      <c r="G4" s="54"/>
      <c r="H4" s="54"/>
      <c r="I4" s="54"/>
      <c r="J4" s="54"/>
      <c r="K4" s="54"/>
      <c r="L4" s="54"/>
      <c r="M4" s="54"/>
      <c r="N4" s="54"/>
      <c r="O4" s="54"/>
      <c r="P4" s="54"/>
      <c r="Q4" s="54"/>
    </row>
    <row r="5" spans="1:20" x14ac:dyDescent="0.25">
      <c r="A5" s="54"/>
      <c r="B5" s="54"/>
      <c r="C5" s="54"/>
      <c r="D5" s="54"/>
      <c r="E5" s="54"/>
      <c r="F5" s="54"/>
      <c r="G5" s="54"/>
      <c r="H5" s="54"/>
      <c r="I5" s="54"/>
      <c r="J5" s="54"/>
      <c r="K5" s="54"/>
      <c r="L5" s="54"/>
      <c r="M5" s="54"/>
      <c r="N5" s="54"/>
      <c r="O5" s="54"/>
      <c r="P5" s="54"/>
      <c r="Q5" s="54"/>
    </row>
    <row r="6" spans="1:20" x14ac:dyDescent="0.25">
      <c r="A6" s="54"/>
      <c r="B6" s="54"/>
      <c r="C6" s="54"/>
      <c r="D6" s="54"/>
      <c r="E6" s="54"/>
      <c r="F6" s="54"/>
      <c r="G6" s="54"/>
      <c r="H6" s="54"/>
      <c r="I6" s="54"/>
      <c r="J6" s="54"/>
      <c r="K6" s="54"/>
      <c r="L6" s="54"/>
      <c r="M6" s="54"/>
      <c r="N6" s="54"/>
      <c r="O6" s="54"/>
      <c r="P6" s="54"/>
      <c r="Q6" s="54"/>
    </row>
    <row r="7" spans="1:20" x14ac:dyDescent="0.25">
      <c r="A7" s="54"/>
      <c r="B7" s="54"/>
      <c r="C7" s="54"/>
      <c r="D7" s="54"/>
      <c r="E7" s="54"/>
      <c r="F7" s="54"/>
      <c r="G7" s="54"/>
      <c r="H7" s="54"/>
      <c r="I7" s="54"/>
      <c r="J7" s="54"/>
      <c r="K7" s="54"/>
      <c r="L7" s="54"/>
      <c r="M7" s="54"/>
      <c r="N7" s="54"/>
      <c r="O7" s="54"/>
      <c r="P7" s="54"/>
      <c r="Q7" s="54"/>
    </row>
    <row r="8" spans="1:20" x14ac:dyDescent="0.25">
      <c r="A8" s="54"/>
      <c r="B8" s="54"/>
      <c r="C8" s="54"/>
      <c r="D8" s="54"/>
      <c r="E8" s="54"/>
      <c r="F8" s="54"/>
      <c r="G8" s="54"/>
      <c r="H8" s="54"/>
      <c r="I8" s="54"/>
      <c r="J8" s="54"/>
      <c r="K8" s="54"/>
      <c r="L8" s="54"/>
      <c r="M8" s="54"/>
      <c r="N8" s="54"/>
      <c r="O8" s="54"/>
      <c r="P8" s="54"/>
      <c r="Q8" s="54"/>
    </row>
    <row r="9" spans="1:20" x14ac:dyDescent="0.25">
      <c r="A9" s="54"/>
      <c r="B9" s="54"/>
      <c r="C9" s="54"/>
      <c r="D9" s="54"/>
      <c r="E9" s="54"/>
      <c r="F9" s="54"/>
      <c r="G9" s="54"/>
      <c r="H9" s="54"/>
      <c r="I9" s="54"/>
      <c r="J9" s="54"/>
      <c r="K9" s="54"/>
      <c r="L9" s="54"/>
      <c r="M9" s="54"/>
      <c r="N9" s="54"/>
      <c r="O9" s="54"/>
      <c r="P9" s="54"/>
      <c r="Q9" s="54"/>
    </row>
    <row r="10" spans="1:20" x14ac:dyDescent="0.25">
      <c r="A10" s="54"/>
      <c r="B10" s="54"/>
      <c r="C10" s="54"/>
      <c r="D10" s="54"/>
      <c r="E10" s="54"/>
      <c r="F10" s="54"/>
      <c r="G10" s="54"/>
      <c r="H10" s="54"/>
      <c r="I10" s="54"/>
      <c r="J10" s="54"/>
      <c r="K10" s="54"/>
      <c r="L10" s="54"/>
      <c r="M10" s="54"/>
      <c r="N10" s="54"/>
      <c r="O10" s="54"/>
      <c r="P10" s="54"/>
      <c r="Q10" s="54"/>
    </row>
    <row r="11" spans="1:20" x14ac:dyDescent="0.25">
      <c r="A11" s="54"/>
      <c r="B11" s="54"/>
      <c r="C11" s="54"/>
      <c r="D11" s="54"/>
      <c r="E11" s="54"/>
      <c r="F11" s="54"/>
      <c r="G11" s="54"/>
      <c r="H11" s="54"/>
      <c r="I11" s="54"/>
      <c r="J11" s="54"/>
      <c r="K11" s="54"/>
      <c r="L11" s="54"/>
      <c r="M11" s="54"/>
      <c r="N11" s="54"/>
      <c r="O11" s="54"/>
      <c r="P11" s="54"/>
      <c r="Q11" s="54"/>
    </row>
    <row r="12" spans="1:20" x14ac:dyDescent="0.25">
      <c r="A12" s="54"/>
      <c r="B12" s="54"/>
      <c r="C12" s="54"/>
      <c r="D12" s="54"/>
      <c r="E12" s="54"/>
      <c r="F12" s="54"/>
      <c r="G12" s="54"/>
      <c r="H12" s="54"/>
      <c r="I12" s="54"/>
      <c r="J12" s="54"/>
      <c r="K12" s="54"/>
      <c r="L12" s="54"/>
      <c r="M12" s="54"/>
      <c r="N12" s="54"/>
      <c r="O12" s="54"/>
      <c r="P12" s="54"/>
      <c r="Q12" s="54"/>
    </row>
    <row r="13" spans="1:20" x14ac:dyDescent="0.25">
      <c r="A13" s="54"/>
      <c r="B13" s="54"/>
      <c r="C13" s="54"/>
      <c r="D13" s="54"/>
      <c r="E13" s="54"/>
      <c r="F13" s="54"/>
      <c r="G13" s="54"/>
      <c r="H13" s="54"/>
      <c r="I13" s="54"/>
      <c r="J13" s="54"/>
      <c r="K13" s="54"/>
      <c r="L13" s="54"/>
      <c r="M13" s="54"/>
      <c r="N13" s="54"/>
      <c r="O13" s="54"/>
      <c r="P13" s="54"/>
      <c r="Q13" s="54"/>
    </row>
    <row r="14" spans="1:20" x14ac:dyDescent="0.25">
      <c r="A14" s="54"/>
      <c r="B14" s="54"/>
      <c r="C14" s="54"/>
      <c r="D14" s="54"/>
      <c r="E14" s="54"/>
      <c r="F14" s="54"/>
      <c r="G14" s="54"/>
      <c r="H14" s="54"/>
      <c r="I14" s="54"/>
      <c r="J14" s="54"/>
      <c r="K14" s="54"/>
      <c r="L14" s="54"/>
      <c r="M14" s="54"/>
      <c r="N14" s="54"/>
      <c r="O14" s="54"/>
      <c r="P14" s="54"/>
      <c r="Q14" s="54"/>
    </row>
    <row r="15" spans="1:20" x14ac:dyDescent="0.25">
      <c r="A15" s="54"/>
      <c r="B15" s="54"/>
      <c r="C15" s="54"/>
      <c r="D15" s="54"/>
      <c r="E15" s="54"/>
      <c r="F15" s="54"/>
      <c r="G15" s="54"/>
      <c r="H15" s="54"/>
      <c r="I15" s="54"/>
      <c r="J15" s="54"/>
      <c r="K15" s="54"/>
      <c r="L15" s="54"/>
      <c r="M15" s="54"/>
      <c r="N15" s="54"/>
      <c r="O15" s="54"/>
      <c r="P15" s="54"/>
      <c r="Q15" s="54"/>
    </row>
    <row r="16" spans="1:20" x14ac:dyDescent="0.25">
      <c r="A16" s="54"/>
      <c r="B16" s="54"/>
      <c r="C16" s="54"/>
      <c r="D16" s="54"/>
      <c r="E16" s="54"/>
      <c r="F16" s="54"/>
      <c r="G16" s="54"/>
      <c r="H16" s="54"/>
      <c r="I16" s="54"/>
      <c r="J16" s="54"/>
      <c r="K16" s="54"/>
      <c r="L16" s="54"/>
      <c r="M16" s="54"/>
      <c r="N16" s="54"/>
      <c r="O16" s="54"/>
      <c r="P16" s="54"/>
      <c r="Q16" s="54"/>
    </row>
    <row r="17" spans="1:20" x14ac:dyDescent="0.25">
      <c r="A17" s="54"/>
      <c r="B17" s="54"/>
      <c r="C17" s="54"/>
      <c r="D17" s="54"/>
      <c r="E17" s="54"/>
      <c r="F17" s="54"/>
      <c r="G17" s="54"/>
      <c r="H17" s="54"/>
      <c r="I17" s="54"/>
      <c r="J17" s="54"/>
      <c r="K17" s="54"/>
      <c r="L17" s="54"/>
      <c r="M17" s="54"/>
      <c r="N17" s="54"/>
      <c r="O17" s="54"/>
      <c r="P17" s="54"/>
      <c r="Q17" s="54"/>
    </row>
    <row r="18" spans="1:20" x14ac:dyDescent="0.25">
      <c r="A18" s="54"/>
      <c r="B18" s="54"/>
      <c r="C18" s="54"/>
      <c r="D18" s="54"/>
      <c r="E18" s="54"/>
      <c r="F18" s="54"/>
      <c r="G18" s="54"/>
      <c r="H18" s="54"/>
      <c r="I18" s="54"/>
      <c r="J18" s="54"/>
      <c r="K18" s="54"/>
      <c r="L18" s="54"/>
      <c r="M18" s="54"/>
      <c r="N18" s="54"/>
      <c r="O18" s="54"/>
      <c r="P18" s="54"/>
      <c r="Q18" s="54"/>
    </row>
    <row r="19" spans="1:20" x14ac:dyDescent="0.25">
      <c r="A19" s="54"/>
      <c r="B19" s="54"/>
      <c r="C19" s="54"/>
      <c r="D19" s="54"/>
      <c r="E19" s="54"/>
      <c r="F19" s="54"/>
      <c r="G19" s="54"/>
      <c r="H19" s="54"/>
      <c r="I19" s="54"/>
      <c r="J19" s="54"/>
      <c r="K19" s="54"/>
      <c r="L19" s="54"/>
      <c r="M19" s="54"/>
      <c r="N19" s="54"/>
      <c r="O19" s="54"/>
      <c r="P19" s="54"/>
      <c r="Q19" s="54"/>
    </row>
    <row r="20" spans="1:20" x14ac:dyDescent="0.25">
      <c r="A20" s="54"/>
      <c r="B20" s="54"/>
      <c r="C20" s="54"/>
      <c r="D20" s="54"/>
      <c r="E20" s="54"/>
      <c r="F20" s="54"/>
      <c r="G20" s="54"/>
      <c r="H20" s="54"/>
      <c r="I20" s="54"/>
      <c r="J20" s="54"/>
      <c r="K20" s="54"/>
      <c r="L20" s="54"/>
      <c r="M20" s="54"/>
      <c r="N20" s="54"/>
      <c r="O20" s="54"/>
      <c r="P20" s="54"/>
      <c r="Q20" s="54"/>
    </row>
    <row r="21" spans="1:20" x14ac:dyDescent="0.25">
      <c r="A21" s="54"/>
      <c r="B21" s="54"/>
      <c r="C21" s="54"/>
      <c r="D21" s="54"/>
      <c r="E21" s="54"/>
      <c r="F21" s="54"/>
      <c r="G21" s="54"/>
      <c r="H21" s="54"/>
      <c r="I21" s="54"/>
      <c r="J21" s="54"/>
      <c r="K21" s="54"/>
      <c r="L21" s="54"/>
      <c r="M21" s="54"/>
      <c r="N21" s="54"/>
      <c r="O21" s="54"/>
      <c r="P21" s="54"/>
      <c r="Q21" s="54"/>
    </row>
    <row r="22" spans="1:20" x14ac:dyDescent="0.25">
      <c r="A22" s="54"/>
      <c r="B22" s="54"/>
      <c r="C22" s="54"/>
      <c r="D22" s="54"/>
      <c r="E22" s="54"/>
      <c r="F22" s="54"/>
      <c r="G22" s="54"/>
      <c r="H22" s="54"/>
      <c r="I22" s="54"/>
      <c r="J22" s="54"/>
      <c r="K22" s="54"/>
      <c r="L22" s="54"/>
      <c r="M22" s="54"/>
      <c r="N22" s="54"/>
      <c r="O22" s="54"/>
      <c r="P22" s="54"/>
      <c r="Q22" s="54"/>
    </row>
    <row r="23" spans="1:20" x14ac:dyDescent="0.25">
      <c r="A23" s="54"/>
      <c r="B23" s="54"/>
      <c r="C23" s="54"/>
      <c r="D23" s="54"/>
      <c r="E23" s="54"/>
      <c r="F23" s="54"/>
      <c r="G23" s="54"/>
      <c r="H23" s="54"/>
      <c r="I23" s="54"/>
      <c r="J23" s="54"/>
      <c r="K23" s="54"/>
      <c r="L23" s="54"/>
      <c r="M23" s="54"/>
      <c r="N23" s="54"/>
      <c r="O23" s="54"/>
      <c r="P23" s="54"/>
      <c r="Q23" s="54"/>
    </row>
    <row r="24" spans="1:20" x14ac:dyDescent="0.25">
      <c r="A24" s="54"/>
      <c r="B24" s="54"/>
      <c r="C24" s="54"/>
      <c r="D24" s="54"/>
      <c r="E24" s="54"/>
      <c r="F24" s="54"/>
      <c r="G24" s="54"/>
      <c r="H24" s="54"/>
      <c r="I24" s="54"/>
      <c r="J24" s="54"/>
      <c r="K24" s="54"/>
      <c r="L24" s="54"/>
      <c r="M24" s="54"/>
      <c r="N24" s="54"/>
      <c r="O24" s="54"/>
      <c r="P24" s="54"/>
      <c r="Q24" s="54"/>
    </row>
    <row r="25" spans="1:20" x14ac:dyDescent="0.25">
      <c r="A25" s="40" t="s">
        <v>102</v>
      </c>
      <c r="B25" s="74"/>
      <c r="C25" s="74"/>
      <c r="D25" s="74"/>
      <c r="E25" s="74"/>
      <c r="F25" s="74"/>
      <c r="G25" s="74"/>
      <c r="H25" s="74"/>
      <c r="I25" s="74"/>
      <c r="J25" s="74"/>
      <c r="K25" s="74"/>
      <c r="L25" s="74"/>
      <c r="M25" s="74"/>
      <c r="N25" s="74"/>
      <c r="O25" s="74"/>
      <c r="P25" s="74"/>
      <c r="Q25" s="74"/>
      <c r="R25" s="74"/>
      <c r="S25" s="74"/>
      <c r="T25" s="74"/>
    </row>
    <row r="26" spans="1:20" x14ac:dyDescent="0.25">
      <c r="A26" s="40" t="s">
        <v>103</v>
      </c>
      <c r="B26" s="74"/>
      <c r="C26" s="74"/>
      <c r="D26" s="74"/>
      <c r="E26" s="74"/>
      <c r="F26" s="74"/>
      <c r="G26" s="74"/>
      <c r="H26" s="74"/>
      <c r="I26" s="74"/>
      <c r="J26" s="74"/>
      <c r="K26" s="74"/>
      <c r="L26" s="74"/>
      <c r="M26" s="74"/>
      <c r="N26" s="74"/>
      <c r="O26" s="74"/>
      <c r="P26" s="74"/>
      <c r="Q26" s="74"/>
      <c r="R26" s="74"/>
      <c r="S26" s="74"/>
      <c r="T26" s="74"/>
    </row>
    <row r="27" spans="1:20" x14ac:dyDescent="0.25">
      <c r="A27" s="74"/>
      <c r="B27" s="74"/>
      <c r="C27" s="74"/>
      <c r="D27" s="74"/>
      <c r="E27" s="74"/>
      <c r="F27" s="74"/>
      <c r="G27" s="74"/>
      <c r="H27" s="74"/>
      <c r="I27" s="74"/>
      <c r="J27" s="74"/>
      <c r="K27" s="74"/>
      <c r="L27" s="74"/>
      <c r="M27" s="74"/>
      <c r="N27" s="74"/>
      <c r="O27" s="74"/>
      <c r="P27" s="74"/>
      <c r="Q27" s="74"/>
      <c r="R27" s="74"/>
      <c r="S27" s="74"/>
      <c r="T27" s="74"/>
    </row>
    <row r="28" spans="1:20" x14ac:dyDescent="0.25">
      <c r="A28" s="395" t="s">
        <v>106</v>
      </c>
      <c r="B28" s="395"/>
      <c r="C28" s="395"/>
      <c r="D28" s="395"/>
      <c r="E28" s="395"/>
      <c r="F28" s="395"/>
      <c r="G28" s="395"/>
      <c r="H28" s="395"/>
      <c r="I28" s="395"/>
      <c r="J28" s="395"/>
      <c r="K28" s="54"/>
      <c r="L28" s="54"/>
      <c r="M28" s="54"/>
      <c r="N28" s="54"/>
      <c r="O28" s="54"/>
      <c r="P28" s="54"/>
      <c r="Q28" s="54"/>
    </row>
    <row r="29" spans="1:20" x14ac:dyDescent="0.25">
      <c r="A29" s="54"/>
      <c r="B29" s="54"/>
      <c r="C29" s="54"/>
      <c r="D29" s="54"/>
      <c r="E29" s="54"/>
      <c r="F29" s="54"/>
      <c r="G29" s="54"/>
      <c r="H29" s="54"/>
      <c r="I29" s="54"/>
      <c r="J29" s="54"/>
      <c r="K29" s="54"/>
      <c r="L29" s="54"/>
      <c r="M29" s="54"/>
      <c r="N29" s="54"/>
      <c r="O29" s="54"/>
      <c r="P29" s="54"/>
      <c r="Q29" s="54"/>
    </row>
    <row r="30" spans="1:20" x14ac:dyDescent="0.25">
      <c r="A30" s="54"/>
      <c r="B30" s="54"/>
      <c r="C30" s="54"/>
      <c r="D30" s="54"/>
      <c r="E30" s="54"/>
      <c r="F30" s="54"/>
      <c r="G30" s="54"/>
      <c r="H30" s="54"/>
      <c r="I30" s="54"/>
      <c r="J30" s="54"/>
      <c r="K30" s="54"/>
      <c r="L30" s="54"/>
      <c r="M30" s="54"/>
      <c r="N30" s="54"/>
      <c r="O30" s="54"/>
      <c r="P30" s="54"/>
      <c r="Q30" s="54"/>
    </row>
    <row r="31" spans="1:20" ht="67.5" x14ac:dyDescent="0.25">
      <c r="A31" s="79" t="s">
        <v>48</v>
      </c>
      <c r="B31" s="10" t="s">
        <v>6</v>
      </c>
      <c r="C31" s="10" t="s">
        <v>7</v>
      </c>
      <c r="D31" s="10" t="s">
        <v>8</v>
      </c>
      <c r="E31" s="10" t="s">
        <v>9</v>
      </c>
      <c r="F31" s="10" t="s">
        <v>10</v>
      </c>
      <c r="G31" s="10" t="s">
        <v>49</v>
      </c>
      <c r="H31" s="10" t="s">
        <v>95</v>
      </c>
      <c r="I31" s="10" t="s">
        <v>12</v>
      </c>
      <c r="J31" s="10" t="s">
        <v>13</v>
      </c>
      <c r="K31" s="79" t="s">
        <v>93</v>
      </c>
      <c r="L31" s="54"/>
      <c r="M31" s="54"/>
      <c r="N31" s="54"/>
      <c r="O31" s="54"/>
      <c r="P31" s="54"/>
      <c r="Q31" s="54"/>
    </row>
    <row r="32" spans="1:20" x14ac:dyDescent="0.25">
      <c r="A32" s="51" t="s">
        <v>26</v>
      </c>
      <c r="B32" s="5">
        <v>9.3560406225270363</v>
      </c>
      <c r="C32" s="5">
        <v>9.053739718471979</v>
      </c>
      <c r="D32" s="5">
        <v>5.0223615740629723</v>
      </c>
      <c r="E32" s="5">
        <v>7.5749082755809214</v>
      </c>
      <c r="F32" s="5">
        <v>12.954725306347569</v>
      </c>
      <c r="G32" s="5">
        <v>15.657148509628065</v>
      </c>
      <c r="H32" s="5">
        <v>21.638719694971343</v>
      </c>
      <c r="I32" s="5">
        <v>3.9378552073091773</v>
      </c>
      <c r="J32" s="5">
        <v>14.804501091100933</v>
      </c>
      <c r="K32" s="52">
        <v>667216</v>
      </c>
      <c r="L32" s="103"/>
      <c r="M32" s="54"/>
      <c r="N32" s="54"/>
      <c r="O32" s="54"/>
      <c r="P32" s="54"/>
      <c r="Q32" s="54"/>
    </row>
    <row r="33" spans="1:17" x14ac:dyDescent="0.25">
      <c r="A33" s="32" t="s">
        <v>27</v>
      </c>
      <c r="B33" s="6">
        <v>6.0157132587039124</v>
      </c>
      <c r="C33" s="6">
        <v>3.1940022594228199</v>
      </c>
      <c r="D33" s="6">
        <v>5.3199137311286844</v>
      </c>
      <c r="E33" s="6">
        <v>5.8359864434630788</v>
      </c>
      <c r="F33" s="6">
        <v>43.106192872548007</v>
      </c>
      <c r="G33" s="6">
        <v>7.7231180034918356</v>
      </c>
      <c r="H33" s="6">
        <v>15.448803532915683</v>
      </c>
      <c r="I33" s="6">
        <v>2.2748279757625554</v>
      </c>
      <c r="J33" s="6">
        <v>11.081441922563418</v>
      </c>
      <c r="K33" s="53">
        <v>38948</v>
      </c>
      <c r="L33" s="103"/>
      <c r="M33" s="54"/>
      <c r="N33" s="54"/>
      <c r="O33" s="54"/>
      <c r="P33" s="54"/>
      <c r="Q33" s="54"/>
    </row>
    <row r="34" spans="1:17" x14ac:dyDescent="0.25">
      <c r="A34" s="32" t="s">
        <v>28</v>
      </c>
      <c r="B34" s="6">
        <v>2.9170740115985567</v>
      </c>
      <c r="C34" s="6">
        <v>8.2740805496386223</v>
      </c>
      <c r="D34" s="6">
        <v>7.1909083073740723</v>
      </c>
      <c r="E34" s="6">
        <v>7.3383651206028304</v>
      </c>
      <c r="F34" s="6">
        <v>15.133728160360516</v>
      </c>
      <c r="G34" s="6">
        <v>21.372569782188457</v>
      </c>
      <c r="H34" s="6">
        <v>15.386236871590922</v>
      </c>
      <c r="I34" s="6">
        <v>3.3171872883755866</v>
      </c>
      <c r="J34" s="6">
        <v>19.069849908270438</v>
      </c>
      <c r="K34" s="53">
        <v>2030425</v>
      </c>
      <c r="L34" s="103"/>
      <c r="M34" s="54"/>
      <c r="N34" s="54"/>
      <c r="O34" s="54"/>
      <c r="P34" s="54"/>
      <c r="Q34" s="54"/>
    </row>
    <row r="35" spans="1:17" x14ac:dyDescent="0.25">
      <c r="A35" s="28" t="s">
        <v>50</v>
      </c>
      <c r="B35" s="6">
        <v>22.019581868929546</v>
      </c>
      <c r="C35" s="6">
        <v>3.626996192142812</v>
      </c>
      <c r="D35" s="6">
        <v>3.4911060383132027</v>
      </c>
      <c r="E35" s="6">
        <v>6.6278222869628545</v>
      </c>
      <c r="F35" s="6">
        <v>36.810589655728648</v>
      </c>
      <c r="G35" s="6">
        <v>7.6719279293371203</v>
      </c>
      <c r="H35" s="6">
        <v>9.1129501361345611</v>
      </c>
      <c r="I35" s="6">
        <v>2.2539190622601759</v>
      </c>
      <c r="J35" s="6">
        <v>8.3851068301910772</v>
      </c>
      <c r="K35" s="53">
        <v>204577</v>
      </c>
      <c r="L35" s="103"/>
    </row>
    <row r="36" spans="1:17" x14ac:dyDescent="0.25">
      <c r="A36" s="28" t="s">
        <v>51</v>
      </c>
      <c r="B36" s="6">
        <v>17.24802455801262</v>
      </c>
      <c r="C36" s="6">
        <v>4.2464896822238645</v>
      </c>
      <c r="D36" s="6">
        <v>3.9810130180205787</v>
      </c>
      <c r="E36" s="6">
        <v>5.5670513330680462</v>
      </c>
      <c r="F36" s="6">
        <v>31.860610539480415</v>
      </c>
      <c r="G36" s="6">
        <v>8.5668807913137393</v>
      </c>
      <c r="H36" s="6">
        <v>17.159911318287762</v>
      </c>
      <c r="I36" s="6">
        <v>1.66164515945654</v>
      </c>
      <c r="J36" s="6">
        <v>9.7083736001364329</v>
      </c>
      <c r="K36" s="53">
        <v>175910</v>
      </c>
      <c r="L36" s="103"/>
    </row>
    <row r="37" spans="1:17" x14ac:dyDescent="0.25">
      <c r="A37" s="32" t="s">
        <v>29</v>
      </c>
      <c r="B37" s="6">
        <v>9.3268744814959614</v>
      </c>
      <c r="C37" s="6">
        <v>11.110263492759751</v>
      </c>
      <c r="D37" s="6">
        <v>5.0669565521428321</v>
      </c>
      <c r="E37" s="6">
        <v>8.4273395061139773</v>
      </c>
      <c r="F37" s="6">
        <v>20.412239185184479</v>
      </c>
      <c r="G37" s="6">
        <v>13.013484548447215</v>
      </c>
      <c r="H37" s="6">
        <v>15.43862660398529</v>
      </c>
      <c r="I37" s="6">
        <v>3.3399341612445581</v>
      </c>
      <c r="J37" s="6">
        <v>13.864281468625936</v>
      </c>
      <c r="K37" s="53">
        <v>943821</v>
      </c>
      <c r="L37" s="103"/>
    </row>
    <row r="38" spans="1:17" ht="27" x14ac:dyDescent="0.25">
      <c r="A38" s="32" t="s">
        <v>58</v>
      </c>
      <c r="B38" s="6">
        <v>10.6232936199567</v>
      </c>
      <c r="C38" s="6">
        <v>9.0042843904405316</v>
      </c>
      <c r="D38" s="6">
        <v>4.154321167215894</v>
      </c>
      <c r="E38" s="6">
        <v>6.4008211402047026</v>
      </c>
      <c r="F38" s="6">
        <v>17.622932085554829</v>
      </c>
      <c r="G38" s="6">
        <v>9.9101981790301732</v>
      </c>
      <c r="H38" s="6">
        <v>17.079383812401044</v>
      </c>
      <c r="I38" s="6">
        <v>5.4978162491013585</v>
      </c>
      <c r="J38" s="6">
        <v>19.706949356094764</v>
      </c>
      <c r="K38" s="53">
        <v>240641</v>
      </c>
      <c r="L38" s="103"/>
      <c r="M38" s="54"/>
      <c r="N38" s="54"/>
      <c r="O38" s="54"/>
      <c r="P38" s="54"/>
      <c r="Q38" s="54"/>
    </row>
    <row r="39" spans="1:17" x14ac:dyDescent="0.25">
      <c r="A39" s="32" t="s">
        <v>30</v>
      </c>
      <c r="B39" s="6">
        <v>3.0858586037232629</v>
      </c>
      <c r="C39" s="6">
        <v>6.4408985918382511</v>
      </c>
      <c r="D39" s="6">
        <v>5.603641907403019</v>
      </c>
      <c r="E39" s="6">
        <v>7.2279269496195733</v>
      </c>
      <c r="F39" s="6">
        <v>26.287100870506418</v>
      </c>
      <c r="G39" s="6">
        <v>14.966980181034209</v>
      </c>
      <c r="H39" s="6">
        <v>16.357455899882918</v>
      </c>
      <c r="I39" s="6">
        <v>5.4221832343505163</v>
      </c>
      <c r="J39" s="6">
        <v>14.607953761641829</v>
      </c>
      <c r="K39" s="53">
        <v>282709</v>
      </c>
      <c r="L39" s="103"/>
      <c r="Q39" s="54"/>
    </row>
    <row r="40" spans="1:17" ht="27" x14ac:dyDescent="0.25">
      <c r="A40" s="32" t="s">
        <v>94</v>
      </c>
      <c r="B40" s="6">
        <v>12.365546226161795</v>
      </c>
      <c r="C40" s="6">
        <v>9.2034966657107944</v>
      </c>
      <c r="D40" s="6">
        <v>4.0946642240174764</v>
      </c>
      <c r="E40" s="6">
        <v>6.6796287806419441</v>
      </c>
      <c r="F40" s="6">
        <v>19.076134306739995</v>
      </c>
      <c r="G40" s="6">
        <v>12.005267647257591</v>
      </c>
      <c r="H40" s="6">
        <v>18.755490937783676</v>
      </c>
      <c r="I40" s="6">
        <v>3.3109099111769464</v>
      </c>
      <c r="J40" s="6">
        <v>14.508861300509778</v>
      </c>
      <c r="K40" s="53">
        <v>1094986</v>
      </c>
      <c r="L40" s="103"/>
      <c r="Q40" s="54"/>
    </row>
    <row r="41" spans="1:17" x14ac:dyDescent="0.25">
      <c r="A41" s="32" t="s">
        <v>31</v>
      </c>
      <c r="B41" s="6">
        <v>9.4599713962410359</v>
      </c>
      <c r="C41" s="6">
        <v>9.6136024571097867</v>
      </c>
      <c r="D41" s="6">
        <v>4.7804556610886459</v>
      </c>
      <c r="E41" s="6">
        <v>6.8440478144284862</v>
      </c>
      <c r="F41" s="6">
        <v>21.291414059771739</v>
      </c>
      <c r="G41" s="6">
        <v>11.398560927363976</v>
      </c>
      <c r="H41" s="6">
        <v>16.91977743856917</v>
      </c>
      <c r="I41" s="6">
        <v>4.4963924465345393</v>
      </c>
      <c r="J41" s="6">
        <v>15.195777798892623</v>
      </c>
      <c r="K41" s="53">
        <v>810383</v>
      </c>
      <c r="L41" s="103"/>
      <c r="Q41" s="54"/>
    </row>
    <row r="42" spans="1:17" x14ac:dyDescent="0.25">
      <c r="A42" s="32" t="s">
        <v>32</v>
      </c>
      <c r="B42" s="6">
        <v>11.671672669715967</v>
      </c>
      <c r="C42" s="6">
        <v>7.80251006393559</v>
      </c>
      <c r="D42" s="6">
        <v>6.0402308162069867</v>
      </c>
      <c r="E42" s="6">
        <v>6.7805376571905729</v>
      </c>
      <c r="F42" s="6">
        <v>18.751947355957974</v>
      </c>
      <c r="G42" s="6">
        <v>10.515722173062303</v>
      </c>
      <c r="H42" s="6">
        <v>21.209043209491877</v>
      </c>
      <c r="I42" s="6">
        <v>4.7272455351022602</v>
      </c>
      <c r="J42" s="6">
        <v>12.501090519336467</v>
      </c>
      <c r="K42" s="53">
        <v>160474</v>
      </c>
      <c r="L42" s="103"/>
      <c r="Q42" s="54"/>
    </row>
    <row r="43" spans="1:17" x14ac:dyDescent="0.25">
      <c r="A43" s="32" t="s">
        <v>33</v>
      </c>
      <c r="B43" s="6">
        <v>7.1482997929082943</v>
      </c>
      <c r="C43" s="6">
        <v>10.539228860047109</v>
      </c>
      <c r="D43" s="6">
        <v>5.8918380574481874</v>
      </c>
      <c r="E43" s="6">
        <v>6.4802314368370295</v>
      </c>
      <c r="F43" s="6">
        <v>23.526882400366759</v>
      </c>
      <c r="G43" s="6">
        <v>8.370931280332611</v>
      </c>
      <c r="H43" s="6">
        <v>14.049038051124777</v>
      </c>
      <c r="I43" s="6">
        <v>3.1673964936686851</v>
      </c>
      <c r="J43" s="6">
        <v>20.826153627266546</v>
      </c>
      <c r="K43" s="53">
        <v>316285</v>
      </c>
      <c r="L43" s="103"/>
      <c r="Q43" s="54"/>
    </row>
    <row r="44" spans="1:17" x14ac:dyDescent="0.25">
      <c r="A44" s="32" t="s">
        <v>34</v>
      </c>
      <c r="B44" s="6">
        <v>4.311770573140894</v>
      </c>
      <c r="C44" s="6">
        <v>2.2372997672654114</v>
      </c>
      <c r="D44" s="6">
        <v>3.73345069521999</v>
      </c>
      <c r="E44" s="6">
        <v>4.1635408052787275</v>
      </c>
      <c r="F44" s="6">
        <v>11.499049453968849</v>
      </c>
      <c r="G44" s="6">
        <v>14.673308411692995</v>
      </c>
      <c r="H44" s="6">
        <v>19.559669141780546</v>
      </c>
      <c r="I44" s="6">
        <v>2.6996786046154764</v>
      </c>
      <c r="J44" s="6">
        <v>37.122232547037108</v>
      </c>
      <c r="K44" s="53">
        <v>1876816</v>
      </c>
      <c r="L44" s="103"/>
    </row>
    <row r="45" spans="1:17" x14ac:dyDescent="0.25">
      <c r="A45" s="32" t="s">
        <v>35</v>
      </c>
      <c r="B45" s="6">
        <v>8.2583896778334545</v>
      </c>
      <c r="C45" s="6">
        <v>8.3050699109428674</v>
      </c>
      <c r="D45" s="6">
        <v>8.5235188143220793</v>
      </c>
      <c r="E45" s="6">
        <v>6.3875334602452174</v>
      </c>
      <c r="F45" s="6">
        <v>21.57939651211133</v>
      </c>
      <c r="G45" s="6">
        <v>14.180944253590367</v>
      </c>
      <c r="H45" s="6">
        <v>15.916500733025535</v>
      </c>
      <c r="I45" s="6">
        <v>2.1403616259308698</v>
      </c>
      <c r="J45" s="6">
        <v>14.708285011998278</v>
      </c>
      <c r="K45" s="53">
        <v>274206</v>
      </c>
      <c r="L45" s="103"/>
    </row>
    <row r="46" spans="1:17" x14ac:dyDescent="0.25">
      <c r="A46" s="32" t="s">
        <v>36</v>
      </c>
      <c r="B46" s="6">
        <v>17.509086892784705</v>
      </c>
      <c r="C46" s="6">
        <v>6.3056007390003419</v>
      </c>
      <c r="D46" s="6">
        <v>9.5206538546498791</v>
      </c>
      <c r="E46" s="6">
        <v>5.8838885876659237</v>
      </c>
      <c r="F46" s="6">
        <v>17.199831315139466</v>
      </c>
      <c r="G46" s="6">
        <v>12.55095688495291</v>
      </c>
      <c r="H46" s="6">
        <v>20.362672450147599</v>
      </c>
      <c r="I46" s="6">
        <v>1.3454625780669518</v>
      </c>
      <c r="J46" s="6">
        <v>9.3218466975922247</v>
      </c>
      <c r="K46" s="53">
        <v>49797</v>
      </c>
      <c r="L46" s="103"/>
    </row>
    <row r="47" spans="1:17" x14ac:dyDescent="0.25">
      <c r="A47" s="32" t="s">
        <v>37</v>
      </c>
      <c r="B47" s="6">
        <v>7.3015255263385477</v>
      </c>
      <c r="C47" s="6">
        <v>7.6352461636227584</v>
      </c>
      <c r="D47" s="6">
        <v>8.2974231126452853</v>
      </c>
      <c r="E47" s="6">
        <v>8.2182702178302698</v>
      </c>
      <c r="F47" s="6">
        <v>23.485660353236241</v>
      </c>
      <c r="G47" s="6">
        <v>17.007531745763156</v>
      </c>
      <c r="H47" s="6">
        <v>15.078156433193829</v>
      </c>
      <c r="I47" s="6">
        <v>1.7874265344568909</v>
      </c>
      <c r="J47" s="6">
        <v>11.188759912913014</v>
      </c>
      <c r="K47" s="53">
        <v>1063764</v>
      </c>
      <c r="L47" s="103"/>
    </row>
    <row r="48" spans="1:17" x14ac:dyDescent="0.25">
      <c r="A48" s="32" t="s">
        <v>52</v>
      </c>
      <c r="B48" s="6">
        <v>33.580220121174307</v>
      </c>
      <c r="C48" s="6">
        <v>6.2409769901061614</v>
      </c>
      <c r="D48" s="6">
        <v>4.868674144196917</v>
      </c>
      <c r="E48" s="6">
        <v>8.2258484278451665</v>
      </c>
      <c r="F48" s="6">
        <v>18.100359182552392</v>
      </c>
      <c r="G48" s="6">
        <v>10.11441791148528</v>
      </c>
      <c r="H48" s="6">
        <v>9.3494277408968802</v>
      </c>
      <c r="I48" s="6">
        <v>1.1129827071869571</v>
      </c>
      <c r="J48" s="6">
        <v>8.4070927745559381</v>
      </c>
      <c r="K48" s="53">
        <v>1179623</v>
      </c>
      <c r="L48" s="103"/>
    </row>
    <row r="49" spans="1:12" x14ac:dyDescent="0.25">
      <c r="A49" s="32" t="s">
        <v>38</v>
      </c>
      <c r="B49" s="6">
        <v>40.192380610269609</v>
      </c>
      <c r="C49" s="6">
        <v>4.9066368649677043</v>
      </c>
      <c r="D49" s="6">
        <v>6.4579217306272323</v>
      </c>
      <c r="E49" s="6">
        <v>5.849248637969227</v>
      </c>
      <c r="F49" s="6">
        <v>16.74482960479488</v>
      </c>
      <c r="G49" s="6">
        <v>6.3953913801246616</v>
      </c>
      <c r="H49" s="6">
        <v>10.216394925728578</v>
      </c>
      <c r="I49" s="6">
        <v>0.92731179362323457</v>
      </c>
      <c r="J49" s="6">
        <v>8.3098844518948702</v>
      </c>
      <c r="K49" s="53">
        <v>150327</v>
      </c>
      <c r="L49" s="103"/>
    </row>
    <row r="50" spans="1:12" x14ac:dyDescent="0.25">
      <c r="A50" s="32" t="s">
        <v>39</v>
      </c>
      <c r="B50" s="6">
        <v>29.54216853913621</v>
      </c>
      <c r="C50" s="6">
        <v>3.655956928512357</v>
      </c>
      <c r="D50" s="6">
        <v>6.3791483592216078</v>
      </c>
      <c r="E50" s="6">
        <v>7.3918008900090575</v>
      </c>
      <c r="F50" s="6">
        <v>15.679799269765008</v>
      </c>
      <c r="G50" s="6">
        <v>10.905423879471845</v>
      </c>
      <c r="H50" s="6">
        <v>17.703979161861255</v>
      </c>
      <c r="I50" s="6">
        <v>1.3600486073214779</v>
      </c>
      <c r="J50" s="6">
        <v>7.3816743647011833</v>
      </c>
      <c r="K50" s="53">
        <v>355502</v>
      </c>
      <c r="L50" s="103"/>
    </row>
    <row r="51" spans="1:12" ht="19.5" customHeight="1" x14ac:dyDescent="0.25">
      <c r="A51" s="32" t="s">
        <v>40</v>
      </c>
      <c r="B51" s="6">
        <v>19.514760558351231</v>
      </c>
      <c r="C51" s="6">
        <v>5.0454448171613739</v>
      </c>
      <c r="D51" s="6">
        <v>7.9873393352828375</v>
      </c>
      <c r="E51" s="6">
        <v>7.511112497297832</v>
      </c>
      <c r="F51" s="6">
        <v>18.506811613998146</v>
      </c>
      <c r="G51" s="6">
        <v>9.7230721578302628</v>
      </c>
      <c r="H51" s="6">
        <v>19.567352004551473</v>
      </c>
      <c r="I51" s="6">
        <v>1.5039647927692676</v>
      </c>
      <c r="J51" s="6">
        <v>10.640142222757577</v>
      </c>
      <c r="K51" s="53">
        <v>929809</v>
      </c>
      <c r="L51" s="103"/>
    </row>
    <row r="52" spans="1:12" ht="21.75" customHeight="1" x14ac:dyDescent="0.25">
      <c r="A52" s="32" t="s">
        <v>41</v>
      </c>
      <c r="B52" s="6">
        <v>5.3008344943481323</v>
      </c>
      <c r="C52" s="6">
        <v>4.0365971015325393</v>
      </c>
      <c r="D52" s="6">
        <v>5.9988796805653308</v>
      </c>
      <c r="E52" s="6">
        <v>6.7377159846602419</v>
      </c>
      <c r="F52" s="6">
        <v>26.80924407164299</v>
      </c>
      <c r="G52" s="6">
        <v>11.748416471568305</v>
      </c>
      <c r="H52" s="6">
        <v>20.43204113583155</v>
      </c>
      <c r="I52" s="6">
        <v>7.1645864154087011</v>
      </c>
      <c r="J52" s="6">
        <v>11.77168464444221</v>
      </c>
      <c r="K52" s="53">
        <v>348115</v>
      </c>
      <c r="L52" s="103"/>
    </row>
    <row r="53" spans="1:12" x14ac:dyDescent="0.25">
      <c r="A53" s="14" t="s">
        <v>59</v>
      </c>
      <c r="B53" s="56">
        <v>11.566189292591552</v>
      </c>
      <c r="C53" s="56">
        <v>6.9606602999110869</v>
      </c>
      <c r="D53" s="56">
        <v>5.70564495506789</v>
      </c>
      <c r="E53" s="56">
        <v>6.9110097592520816</v>
      </c>
      <c r="F53" s="56">
        <v>18.414607396665239</v>
      </c>
      <c r="G53" s="56">
        <v>13.859130513185654</v>
      </c>
      <c r="H53" s="56">
        <v>16.585106580458238</v>
      </c>
      <c r="I53" s="56">
        <v>2.931670081893464</v>
      </c>
      <c r="J53" s="56">
        <v>17.065981120974797</v>
      </c>
      <c r="K53" s="57">
        <v>13198245</v>
      </c>
      <c r="L53" s="103"/>
    </row>
    <row r="65" spans="1:5" x14ac:dyDescent="0.25">
      <c r="B65" s="54"/>
      <c r="C65" s="54"/>
      <c r="D65" s="54"/>
    </row>
    <row r="66" spans="1:5" x14ac:dyDescent="0.25">
      <c r="E66" s="54"/>
    </row>
    <row r="68" spans="1:5" x14ac:dyDescent="0.25">
      <c r="A68" s="54"/>
    </row>
  </sheetData>
  <mergeCells count="2">
    <mergeCell ref="A1:Q1"/>
    <mergeCell ref="A28:J28"/>
  </mergeCells>
  <pageMargins left="0.7" right="0.7" top="0.75" bottom="0.75" header="0.3" footer="0.3"/>
  <pageSetup paperSize="9" scale="87" orientation="landscape" r:id="rId1"/>
  <headerFooter>
    <oddFooter>&amp;L_x000D_&amp;1#&amp;"Calibri"&amp;10&amp;K000000 CONFIDENZIALE (CONFIDENTIAL)</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9BC55-BA3D-4B7D-B434-34F8B42320A9}">
  <dimension ref="A1:O39"/>
  <sheetViews>
    <sheetView view="pageBreakPreview" zoomScaleNormal="100" zoomScaleSheetLayoutView="100" workbookViewId="0">
      <selection activeCell="R1" sqref="R1"/>
    </sheetView>
  </sheetViews>
  <sheetFormatPr defaultRowHeight="15" x14ac:dyDescent="0.25"/>
  <cols>
    <col min="1" max="1" width="8.5703125" customWidth="1"/>
  </cols>
  <sheetData>
    <row r="1" spans="1:15" ht="14.45" customHeight="1" x14ac:dyDescent="0.25">
      <c r="A1" s="422" t="s">
        <v>277</v>
      </c>
      <c r="B1" s="422"/>
      <c r="C1" s="422"/>
      <c r="D1" s="422"/>
      <c r="E1" s="422"/>
      <c r="F1" s="422"/>
      <c r="G1" s="422"/>
      <c r="H1" s="422"/>
      <c r="I1" s="422"/>
      <c r="J1" s="422"/>
      <c r="K1" s="422"/>
      <c r="L1" s="422"/>
      <c r="M1" s="422"/>
      <c r="N1" s="422"/>
      <c r="O1" s="422"/>
    </row>
    <row r="2" spans="1:15" x14ac:dyDescent="0.25">
      <c r="A2" s="43"/>
      <c r="B2" s="43"/>
      <c r="C2" s="43"/>
      <c r="D2" s="43"/>
      <c r="E2" s="43"/>
      <c r="F2" s="43"/>
      <c r="G2" s="43"/>
      <c r="H2" s="43"/>
      <c r="I2" s="43"/>
      <c r="J2" s="43"/>
      <c r="K2" s="43"/>
      <c r="L2" s="43"/>
      <c r="M2" s="43"/>
      <c r="N2" s="43"/>
      <c r="O2" s="43"/>
    </row>
    <row r="3" spans="1:15" x14ac:dyDescent="0.25">
      <c r="A3" s="40"/>
      <c r="B3" s="40"/>
      <c r="C3" s="40"/>
      <c r="D3" s="40"/>
      <c r="E3" s="40"/>
      <c r="F3" s="40"/>
      <c r="G3" s="40"/>
      <c r="H3" s="40"/>
      <c r="I3" s="40"/>
      <c r="J3" s="40"/>
      <c r="K3" s="40"/>
      <c r="L3" s="40"/>
      <c r="M3" s="40"/>
      <c r="N3" s="40"/>
      <c r="O3" s="40"/>
    </row>
    <row r="4" spans="1:15" x14ac:dyDescent="0.25">
      <c r="A4" s="40"/>
      <c r="B4" s="40"/>
      <c r="C4" s="40"/>
      <c r="D4" s="40"/>
      <c r="E4" s="40"/>
      <c r="F4" s="40"/>
      <c r="G4" s="40"/>
      <c r="H4" s="40"/>
      <c r="I4" s="40"/>
      <c r="J4" s="40"/>
      <c r="K4" s="40"/>
      <c r="L4" s="40"/>
      <c r="M4" s="40"/>
      <c r="N4" s="40"/>
      <c r="O4" s="40"/>
    </row>
    <row r="5" spans="1:15" x14ac:dyDescent="0.25">
      <c r="A5" s="40"/>
      <c r="B5" s="40"/>
      <c r="C5" s="40"/>
      <c r="D5" s="40"/>
      <c r="E5" s="40"/>
      <c r="F5" s="40"/>
      <c r="G5" s="40"/>
      <c r="H5" s="40"/>
      <c r="I5" s="40"/>
      <c r="J5" s="40"/>
      <c r="K5" s="40"/>
      <c r="L5" s="40"/>
      <c r="M5" s="40"/>
      <c r="N5" s="40"/>
      <c r="O5" s="40"/>
    </row>
    <row r="6" spans="1:15" x14ac:dyDescent="0.25">
      <c r="A6" s="40"/>
      <c r="B6" s="40"/>
      <c r="C6" s="40"/>
      <c r="D6" s="40"/>
      <c r="E6" s="40"/>
      <c r="F6" s="40"/>
      <c r="G6" s="40"/>
      <c r="H6" s="40"/>
      <c r="I6" s="40"/>
      <c r="J6" s="40"/>
      <c r="K6" s="40"/>
      <c r="L6" s="40"/>
      <c r="M6" s="40"/>
      <c r="N6" s="40"/>
      <c r="O6" s="40"/>
    </row>
    <row r="7" spans="1:15" x14ac:dyDescent="0.25">
      <c r="A7" s="40"/>
      <c r="B7" s="40"/>
      <c r="C7" s="40"/>
      <c r="D7" s="40"/>
      <c r="E7" s="40"/>
      <c r="F7" s="40"/>
      <c r="G7" s="40"/>
      <c r="H7" s="40"/>
      <c r="I7" s="40"/>
      <c r="J7" s="40"/>
      <c r="K7" s="40"/>
      <c r="L7" s="40"/>
      <c r="M7" s="40"/>
      <c r="N7" s="40"/>
      <c r="O7" s="40"/>
    </row>
    <row r="8" spans="1:15" x14ac:dyDescent="0.25">
      <c r="A8" s="40"/>
      <c r="B8" s="40"/>
      <c r="C8" s="40"/>
      <c r="D8" s="40"/>
      <c r="E8" s="40"/>
      <c r="F8" s="40"/>
      <c r="G8" s="40"/>
      <c r="H8" s="40"/>
      <c r="I8" s="40"/>
      <c r="J8" s="40"/>
      <c r="K8" s="40"/>
      <c r="L8" s="40"/>
      <c r="M8" s="40"/>
      <c r="N8" s="40"/>
      <c r="O8" s="40"/>
    </row>
    <row r="9" spans="1:15" x14ac:dyDescent="0.25">
      <c r="A9" s="40"/>
      <c r="B9" s="40"/>
      <c r="C9" s="40"/>
      <c r="D9" s="40"/>
      <c r="E9" s="40"/>
      <c r="F9" s="40"/>
      <c r="G9" s="40"/>
      <c r="H9" s="40"/>
      <c r="I9" s="40"/>
      <c r="J9" s="40"/>
      <c r="K9" s="40"/>
      <c r="L9" s="40"/>
      <c r="M9" s="40"/>
      <c r="N9" s="40"/>
      <c r="O9" s="40"/>
    </row>
    <row r="10" spans="1:15" x14ac:dyDescent="0.25">
      <c r="A10" s="40"/>
      <c r="B10" s="40"/>
      <c r="C10" s="40"/>
      <c r="D10" s="40"/>
      <c r="E10" s="40"/>
      <c r="F10" s="40"/>
      <c r="G10" s="40"/>
      <c r="H10" s="40"/>
      <c r="I10" s="40"/>
      <c r="J10" s="40"/>
      <c r="K10" s="40"/>
      <c r="L10" s="40"/>
      <c r="M10" s="40"/>
      <c r="N10" s="40"/>
      <c r="O10" s="40"/>
    </row>
    <row r="11" spans="1:15" x14ac:dyDescent="0.25">
      <c r="A11" s="40"/>
      <c r="B11" s="40"/>
      <c r="C11" s="40"/>
      <c r="D11" s="40"/>
      <c r="E11" s="40"/>
      <c r="F11" s="40"/>
      <c r="G11" s="40"/>
      <c r="H11" s="40"/>
      <c r="I11" s="40"/>
      <c r="J11" s="40"/>
      <c r="K11" s="40"/>
      <c r="L11" s="40"/>
      <c r="M11" s="40"/>
      <c r="N11" s="40"/>
      <c r="O11" s="40"/>
    </row>
    <row r="12" spans="1:15" x14ac:dyDescent="0.25">
      <c r="A12" s="40"/>
      <c r="B12" s="40"/>
      <c r="C12" s="40"/>
      <c r="D12" s="40"/>
      <c r="E12" s="40"/>
      <c r="F12" s="40"/>
      <c r="G12" s="40"/>
      <c r="H12" s="40"/>
      <c r="I12" s="40"/>
      <c r="J12" s="40"/>
      <c r="K12" s="40"/>
      <c r="L12" s="40"/>
      <c r="M12" s="40"/>
      <c r="N12" s="40"/>
      <c r="O12" s="40"/>
    </row>
    <row r="13" spans="1:15" x14ac:dyDescent="0.25">
      <c r="A13" s="40"/>
      <c r="B13" s="40"/>
      <c r="C13" s="40"/>
      <c r="D13" s="40"/>
      <c r="E13" s="40"/>
      <c r="F13" s="40"/>
      <c r="G13" s="40"/>
      <c r="H13" s="40"/>
      <c r="I13" s="40"/>
      <c r="J13" s="40"/>
      <c r="K13" s="40"/>
      <c r="L13" s="40"/>
      <c r="M13" s="40"/>
      <c r="N13" s="40"/>
      <c r="O13" s="40"/>
    </row>
    <row r="14" spans="1:15" x14ac:dyDescent="0.25">
      <c r="A14" s="40"/>
      <c r="B14" s="40"/>
      <c r="C14" s="40"/>
      <c r="D14" s="40"/>
      <c r="E14" s="40"/>
      <c r="F14" s="40"/>
      <c r="G14" s="40"/>
      <c r="H14" s="40"/>
      <c r="I14" s="40"/>
      <c r="J14" s="40"/>
      <c r="K14" s="40"/>
      <c r="L14" s="40"/>
      <c r="M14" s="40"/>
      <c r="N14" s="40"/>
      <c r="O14" s="40"/>
    </row>
    <row r="15" spans="1:15" x14ac:dyDescent="0.25">
      <c r="A15" s="40"/>
      <c r="B15" s="40"/>
      <c r="C15" s="40"/>
      <c r="D15" s="40"/>
      <c r="E15" s="40"/>
      <c r="F15" s="40"/>
      <c r="G15" s="40"/>
      <c r="H15" s="40"/>
      <c r="I15" s="40"/>
      <c r="J15" s="40"/>
      <c r="K15" s="40"/>
      <c r="L15" s="40"/>
      <c r="M15" s="40"/>
      <c r="N15" s="40"/>
      <c r="O15" s="40"/>
    </row>
    <row r="16" spans="1:15" x14ac:dyDescent="0.25">
      <c r="A16" s="40"/>
      <c r="B16" s="40"/>
      <c r="C16" s="40"/>
      <c r="D16" s="40"/>
      <c r="E16" s="40"/>
      <c r="F16" s="40"/>
      <c r="G16" s="40"/>
      <c r="H16" s="40"/>
      <c r="I16" s="40"/>
      <c r="J16" s="40"/>
      <c r="K16" s="40"/>
      <c r="L16" s="40"/>
      <c r="M16" s="40"/>
      <c r="N16" s="40"/>
      <c r="O16" s="40"/>
    </row>
    <row r="17" spans="1:15" x14ac:dyDescent="0.25">
      <c r="A17" s="40"/>
      <c r="B17" s="40"/>
      <c r="C17" s="40"/>
      <c r="D17" s="40"/>
      <c r="E17" s="40"/>
      <c r="F17" s="40"/>
      <c r="G17" s="40"/>
      <c r="H17" s="40"/>
      <c r="I17" s="40"/>
      <c r="J17" s="40"/>
      <c r="K17" s="40"/>
      <c r="L17" s="40"/>
      <c r="M17" s="40"/>
      <c r="N17" s="40"/>
      <c r="O17" s="40"/>
    </row>
    <row r="18" spans="1:15" x14ac:dyDescent="0.25">
      <c r="A18" s="40"/>
      <c r="B18" s="40"/>
      <c r="C18" s="40"/>
      <c r="D18" s="40"/>
      <c r="E18" s="40"/>
      <c r="F18" s="40"/>
      <c r="G18" s="40"/>
      <c r="H18" s="40"/>
      <c r="I18" s="40"/>
      <c r="J18" s="40"/>
      <c r="K18" s="40"/>
      <c r="L18" s="40"/>
      <c r="M18" s="40"/>
      <c r="N18" s="40"/>
      <c r="O18" s="40"/>
    </row>
    <row r="19" spans="1:15" x14ac:dyDescent="0.25">
      <c r="A19" s="40"/>
      <c r="B19" s="40"/>
      <c r="C19" s="40"/>
      <c r="D19" s="40"/>
      <c r="E19" s="40"/>
      <c r="F19" s="40"/>
      <c r="G19" s="40"/>
      <c r="H19" s="40"/>
      <c r="I19" s="40"/>
      <c r="J19" s="40"/>
      <c r="K19" s="40"/>
      <c r="L19" s="40"/>
      <c r="M19" s="40"/>
      <c r="N19" s="40"/>
      <c r="O19" s="40"/>
    </row>
    <row r="20" spans="1:15" x14ac:dyDescent="0.25">
      <c r="A20" s="40"/>
      <c r="B20" s="40"/>
      <c r="C20" s="40"/>
      <c r="D20" s="40"/>
      <c r="E20" s="40"/>
      <c r="F20" s="40"/>
      <c r="G20" s="40"/>
      <c r="H20" s="40"/>
      <c r="I20" s="40"/>
      <c r="J20" s="40"/>
      <c r="K20" s="40"/>
      <c r="L20" s="40"/>
      <c r="M20" s="40"/>
      <c r="N20" s="40"/>
      <c r="O20" s="40"/>
    </row>
    <row r="21" spans="1:15" x14ac:dyDescent="0.25">
      <c r="A21" s="40"/>
      <c r="B21" s="40"/>
      <c r="C21" s="40"/>
      <c r="D21" s="40"/>
      <c r="E21" s="40"/>
      <c r="F21" s="40"/>
      <c r="G21" s="40"/>
      <c r="H21" s="40"/>
      <c r="I21" s="40"/>
      <c r="J21" s="40"/>
      <c r="K21" s="40"/>
      <c r="L21" s="40"/>
      <c r="M21" s="40"/>
      <c r="N21" s="40"/>
      <c r="O21" s="40"/>
    </row>
    <row r="22" spans="1:15" x14ac:dyDescent="0.25">
      <c r="A22" s="40"/>
      <c r="B22" s="40"/>
      <c r="C22" s="40"/>
      <c r="D22" s="40"/>
      <c r="E22" s="40"/>
      <c r="F22" s="40"/>
      <c r="G22" s="40"/>
      <c r="H22" s="40"/>
      <c r="I22" s="40"/>
      <c r="J22" s="40"/>
      <c r="K22" s="40"/>
      <c r="L22" s="40"/>
      <c r="M22" s="40"/>
      <c r="N22" s="40"/>
      <c r="O22" s="40"/>
    </row>
    <row r="23" spans="1:15" x14ac:dyDescent="0.25">
      <c r="A23" s="40"/>
      <c r="B23" s="40"/>
      <c r="C23" s="40"/>
      <c r="D23" s="40"/>
      <c r="E23" s="40"/>
      <c r="F23" s="40"/>
      <c r="G23" s="40"/>
      <c r="H23" s="40"/>
      <c r="I23" s="40"/>
      <c r="J23" s="40"/>
      <c r="K23" s="40"/>
      <c r="L23" s="40"/>
      <c r="M23" s="40"/>
      <c r="N23" s="40"/>
      <c r="O23" s="40"/>
    </row>
    <row r="24" spans="1:15" x14ac:dyDescent="0.25">
      <c r="A24" s="40"/>
      <c r="B24" s="40"/>
      <c r="C24" s="40"/>
      <c r="D24" s="40"/>
      <c r="E24" s="40"/>
      <c r="F24" s="40"/>
      <c r="G24" s="40"/>
      <c r="H24" s="40"/>
      <c r="I24" s="40"/>
      <c r="J24" s="40"/>
      <c r="K24" s="40"/>
      <c r="L24" s="40"/>
      <c r="M24" s="40"/>
      <c r="N24" s="40"/>
      <c r="O24" s="40"/>
    </row>
    <row r="25" spans="1:15" x14ac:dyDescent="0.25">
      <c r="A25" s="40"/>
      <c r="B25" s="40"/>
      <c r="C25" s="40"/>
      <c r="D25" s="40"/>
      <c r="E25" s="40"/>
      <c r="F25" s="40"/>
      <c r="G25" s="40"/>
      <c r="H25" s="40"/>
      <c r="I25" s="40"/>
      <c r="J25" s="40"/>
      <c r="K25" s="40"/>
      <c r="L25" s="40"/>
      <c r="M25" s="40"/>
      <c r="N25" s="40"/>
      <c r="O25" s="40"/>
    </row>
    <row r="26" spans="1:15" x14ac:dyDescent="0.25">
      <c r="A26" s="40"/>
      <c r="B26" s="40"/>
      <c r="C26" s="40"/>
      <c r="D26" s="40"/>
      <c r="E26" s="40"/>
      <c r="F26" s="40"/>
      <c r="G26" s="40"/>
      <c r="H26" s="40"/>
      <c r="I26" s="40"/>
      <c r="J26" s="40"/>
      <c r="K26" s="40"/>
      <c r="L26" s="40"/>
      <c r="M26" s="40"/>
      <c r="N26" s="40"/>
      <c r="O26" s="40"/>
    </row>
    <row r="27" spans="1:15" x14ac:dyDescent="0.25">
      <c r="A27" s="40"/>
      <c r="B27" s="40"/>
      <c r="C27" s="40"/>
      <c r="D27" s="40"/>
      <c r="E27" s="40"/>
      <c r="F27" s="40"/>
      <c r="G27" s="40"/>
      <c r="H27" s="40"/>
      <c r="I27" s="40"/>
      <c r="J27" s="40"/>
      <c r="K27" s="40"/>
      <c r="L27" s="40"/>
      <c r="M27" s="40"/>
      <c r="N27" s="40"/>
      <c r="O27" s="40"/>
    </row>
    <row r="28" spans="1:15" x14ac:dyDescent="0.25">
      <c r="A28" s="40"/>
      <c r="B28" s="40"/>
      <c r="C28" s="40"/>
      <c r="D28" s="40"/>
      <c r="E28" s="40"/>
      <c r="F28" s="40"/>
      <c r="G28" s="40"/>
      <c r="H28" s="40"/>
      <c r="I28" s="40"/>
      <c r="J28" s="40"/>
      <c r="K28" s="40"/>
      <c r="L28" s="40"/>
      <c r="M28" s="40"/>
      <c r="N28" s="40"/>
      <c r="O28" s="40"/>
    </row>
    <row r="29" spans="1:15" x14ac:dyDescent="0.25">
      <c r="A29" s="40"/>
      <c r="B29" s="40"/>
      <c r="C29" s="40"/>
      <c r="D29" s="40"/>
      <c r="E29" s="40"/>
      <c r="F29" s="40"/>
      <c r="G29" s="40"/>
      <c r="H29" s="40"/>
      <c r="I29" s="40"/>
      <c r="J29" s="40"/>
      <c r="K29" s="40"/>
      <c r="L29" s="40"/>
      <c r="M29" s="40"/>
      <c r="N29" s="40"/>
      <c r="O29" s="40"/>
    </row>
    <row r="30" spans="1:15" x14ac:dyDescent="0.25">
      <c r="A30" s="40"/>
      <c r="B30" s="40"/>
      <c r="C30" s="40"/>
      <c r="D30" s="40"/>
      <c r="E30" s="40"/>
      <c r="F30" s="40"/>
      <c r="G30" s="40"/>
      <c r="H30" s="40"/>
      <c r="I30" s="40"/>
      <c r="J30" s="40"/>
      <c r="K30" s="40"/>
      <c r="L30" s="40"/>
      <c r="M30" s="40"/>
      <c r="N30" s="40"/>
      <c r="O30" s="40"/>
    </row>
    <row r="31" spans="1:15" x14ac:dyDescent="0.25">
      <c r="A31" s="40"/>
      <c r="B31" s="40"/>
      <c r="C31" s="40"/>
      <c r="D31" s="40"/>
      <c r="E31" s="40"/>
      <c r="F31" s="40"/>
      <c r="G31" s="40"/>
      <c r="H31" s="40"/>
      <c r="I31" s="40"/>
      <c r="J31" s="40"/>
      <c r="K31" s="40"/>
      <c r="L31" s="40"/>
      <c r="M31" s="40"/>
      <c r="N31" s="40"/>
      <c r="O31" s="40"/>
    </row>
    <row r="32" spans="1:15" x14ac:dyDescent="0.25">
      <c r="A32" s="40"/>
      <c r="B32" s="40"/>
      <c r="C32" s="40"/>
      <c r="D32" s="40"/>
      <c r="E32" s="40"/>
      <c r="F32" s="40"/>
      <c r="G32" s="40"/>
      <c r="H32" s="40"/>
      <c r="I32" s="40"/>
      <c r="J32" s="40"/>
      <c r="K32" s="40"/>
      <c r="L32" s="40"/>
      <c r="M32" s="40"/>
      <c r="N32" s="40"/>
      <c r="O32" s="40"/>
    </row>
    <row r="33" spans="1:15" x14ac:dyDescent="0.25">
      <c r="A33" s="40"/>
      <c r="B33" s="40"/>
      <c r="C33" s="40"/>
      <c r="D33" s="40"/>
      <c r="E33" s="40"/>
      <c r="F33" s="40"/>
      <c r="G33" s="40"/>
      <c r="H33" s="40"/>
      <c r="I33" s="40"/>
      <c r="J33" s="40"/>
      <c r="K33" s="40"/>
      <c r="L33" s="40"/>
      <c r="M33" s="40"/>
      <c r="N33" s="40"/>
      <c r="O33" s="40"/>
    </row>
    <row r="34" spans="1:15" x14ac:dyDescent="0.25">
      <c r="A34" s="40"/>
      <c r="B34" s="40"/>
      <c r="C34" s="40"/>
      <c r="D34" s="40"/>
      <c r="E34" s="40"/>
      <c r="F34" s="40"/>
      <c r="G34" s="40"/>
      <c r="H34" s="40"/>
      <c r="I34" s="40"/>
      <c r="J34" s="40"/>
      <c r="K34" s="40"/>
      <c r="L34" s="40"/>
      <c r="M34" s="40"/>
      <c r="N34" s="40"/>
      <c r="O34" s="40"/>
    </row>
    <row r="35" spans="1:15" x14ac:dyDescent="0.25">
      <c r="A35" s="40"/>
      <c r="B35" s="40"/>
      <c r="C35" s="40"/>
      <c r="D35" s="40"/>
      <c r="E35" s="40"/>
      <c r="F35" s="40"/>
      <c r="G35" s="40"/>
      <c r="H35" s="40"/>
      <c r="I35" s="40"/>
      <c r="J35" s="40"/>
      <c r="K35" s="40"/>
      <c r="L35" s="40"/>
      <c r="M35" s="40"/>
      <c r="N35" s="40"/>
      <c r="O35" s="40"/>
    </row>
    <row r="36" spans="1:15" x14ac:dyDescent="0.25">
      <c r="A36" s="40"/>
      <c r="B36" s="40"/>
      <c r="C36" s="40"/>
      <c r="D36" s="40"/>
      <c r="E36" s="40"/>
      <c r="F36" s="40"/>
      <c r="G36" s="40"/>
      <c r="H36" s="40"/>
      <c r="I36" s="40"/>
      <c r="J36" s="40"/>
      <c r="K36" s="40"/>
      <c r="L36" s="40"/>
      <c r="M36" s="40"/>
      <c r="N36" s="40"/>
      <c r="O36" s="40"/>
    </row>
    <row r="37" spans="1:15" x14ac:dyDescent="0.25">
      <c r="A37" s="40" t="s">
        <v>102</v>
      </c>
      <c r="B37" s="40"/>
      <c r="C37" s="40"/>
      <c r="D37" s="40"/>
      <c r="E37" s="40"/>
      <c r="F37" s="40"/>
      <c r="G37" s="40"/>
      <c r="H37" s="40"/>
      <c r="I37" s="40"/>
      <c r="J37" s="40"/>
      <c r="K37" s="40"/>
      <c r="L37" s="40"/>
      <c r="M37" s="40"/>
      <c r="N37" s="40"/>
      <c r="O37" s="40"/>
    </row>
    <row r="38" spans="1:15" x14ac:dyDescent="0.25">
      <c r="A38" s="40"/>
      <c r="B38" s="40"/>
      <c r="C38" s="40"/>
      <c r="D38" s="40"/>
      <c r="E38" s="40"/>
      <c r="F38" s="40"/>
      <c r="G38" s="40"/>
      <c r="H38" s="40"/>
      <c r="I38" s="40"/>
      <c r="J38" s="40"/>
      <c r="K38" s="40"/>
      <c r="L38" s="40"/>
      <c r="M38" s="40"/>
      <c r="N38" s="40"/>
      <c r="O38" s="40"/>
    </row>
    <row r="39" spans="1:15" x14ac:dyDescent="0.25">
      <c r="A39" s="81" t="s">
        <v>106</v>
      </c>
      <c r="B39" s="81"/>
      <c r="C39" s="81"/>
      <c r="D39" s="81"/>
      <c r="E39" s="81"/>
      <c r="F39" s="81"/>
      <c r="G39" s="81"/>
      <c r="H39" s="81"/>
      <c r="I39" s="81"/>
      <c r="J39" s="81"/>
      <c r="K39" s="81"/>
      <c r="L39" s="81"/>
      <c r="M39" s="81"/>
      <c r="N39" s="81"/>
      <c r="O39" s="81"/>
    </row>
  </sheetData>
  <mergeCells count="1">
    <mergeCell ref="A1:O1"/>
  </mergeCells>
  <pageMargins left="0.7" right="0.7" top="0.75" bottom="0.75" header="0.3" footer="0.3"/>
  <pageSetup paperSize="9" scale="63" orientation="portrait" r:id="rId1"/>
  <headerFooter>
    <oddFooter>&amp;L_x000D_&amp;1#&amp;"Calibri"&amp;10&amp;K000000 CONFIDENZIALE (CONFIDENTIAL)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59"/>
  <sheetViews>
    <sheetView view="pageBreakPreview" zoomScaleNormal="100" zoomScaleSheetLayoutView="100" workbookViewId="0">
      <selection activeCell="I1" sqref="I1"/>
    </sheetView>
  </sheetViews>
  <sheetFormatPr defaultColWidth="14.85546875" defaultRowHeight="14.25" customHeight="1" x14ac:dyDescent="0.25"/>
  <cols>
    <col min="1" max="6" width="14.85546875" style="40"/>
    <col min="7" max="7" width="44" style="40" customWidth="1"/>
    <col min="8" max="16384" width="14.85546875" style="40"/>
  </cols>
  <sheetData>
    <row r="1" spans="1:11" ht="13.5" x14ac:dyDescent="0.25">
      <c r="A1" s="394" t="s">
        <v>278</v>
      </c>
      <c r="B1" s="394"/>
      <c r="C1" s="394"/>
      <c r="D1" s="394"/>
      <c r="E1" s="394"/>
      <c r="F1" s="394"/>
      <c r="G1" s="394"/>
      <c r="H1" s="43"/>
      <c r="I1" s="43"/>
      <c r="J1" s="43"/>
    </row>
    <row r="2" spans="1:11" ht="14.25" customHeight="1" x14ac:dyDescent="0.25">
      <c r="A2" s="43"/>
      <c r="B2" s="43"/>
      <c r="C2" s="43"/>
      <c r="D2" s="43"/>
      <c r="E2" s="43"/>
      <c r="F2" s="43"/>
      <c r="G2" s="43"/>
      <c r="H2" s="43"/>
      <c r="I2" s="43"/>
      <c r="J2" s="43"/>
      <c r="K2" s="43"/>
    </row>
    <row r="8" spans="1:11" ht="14.1" customHeight="1" x14ac:dyDescent="0.25"/>
    <row r="21" spans="1:11" ht="14.25" customHeight="1" x14ac:dyDescent="0.25">
      <c r="A21" s="41"/>
      <c r="B21" s="41"/>
      <c r="C21" s="41"/>
      <c r="D21" s="41"/>
      <c r="E21" s="41"/>
      <c r="F21" s="41"/>
      <c r="G21" s="41"/>
      <c r="H21" s="41"/>
      <c r="I21" s="41"/>
      <c r="J21" s="41"/>
      <c r="K21" s="41"/>
    </row>
    <row r="26" spans="1:11" ht="13.5" x14ac:dyDescent="0.25"/>
    <row r="28" spans="1:11" ht="14.25" customHeight="1" x14ac:dyDescent="0.25">
      <c r="A28" s="40" t="s">
        <v>104</v>
      </c>
    </row>
    <row r="29" spans="1:11" ht="14.25" customHeight="1" x14ac:dyDescent="0.25">
      <c r="A29" s="40" t="s">
        <v>105</v>
      </c>
    </row>
    <row r="30" spans="1:11" ht="14.25" customHeight="1" x14ac:dyDescent="0.25">
      <c r="A30" s="40" t="s">
        <v>124</v>
      </c>
    </row>
    <row r="31" spans="1:11" ht="14.25" customHeight="1" x14ac:dyDescent="0.25">
      <c r="A31" s="40" t="s">
        <v>125</v>
      </c>
    </row>
    <row r="33" spans="1:10" ht="14.25" customHeight="1" x14ac:dyDescent="0.25">
      <c r="A33" s="395" t="s">
        <v>106</v>
      </c>
      <c r="B33" s="395"/>
      <c r="C33" s="395"/>
      <c r="D33" s="395"/>
      <c r="E33" s="395"/>
      <c r="F33" s="395"/>
      <c r="G33" s="395"/>
      <c r="H33" s="395"/>
      <c r="I33" s="395"/>
      <c r="J33" s="395"/>
    </row>
    <row r="37" spans="1:10" ht="14.25" customHeight="1" x14ac:dyDescent="0.25">
      <c r="A37" s="79" t="s">
        <v>48</v>
      </c>
      <c r="B37" s="10" t="s">
        <v>123</v>
      </c>
      <c r="C37" s="10" t="s">
        <v>53</v>
      </c>
      <c r="D37" s="10" t="s">
        <v>54</v>
      </c>
      <c r="E37" s="10" t="s">
        <v>61</v>
      </c>
      <c r="F37" s="10" t="s">
        <v>122</v>
      </c>
      <c r="G37" s="79" t="s">
        <v>55</v>
      </c>
    </row>
    <row r="38" spans="1:10" ht="14.25" customHeight="1" x14ac:dyDescent="0.25">
      <c r="A38" s="32" t="s">
        <v>26</v>
      </c>
      <c r="B38" s="6">
        <v>17.500779357809165</v>
      </c>
      <c r="C38" s="6">
        <v>59.2133581928491</v>
      </c>
      <c r="D38" s="6">
        <v>4.2073331574782378</v>
      </c>
      <c r="E38" s="6">
        <v>8.4289045826239182</v>
      </c>
      <c r="F38" s="6">
        <v>10.649624709239587</v>
      </c>
      <c r="G38" s="16">
        <v>100</v>
      </c>
    </row>
    <row r="39" spans="1:10" ht="14.25" customHeight="1" x14ac:dyDescent="0.25">
      <c r="A39" s="32" t="s">
        <v>27</v>
      </c>
      <c r="B39" s="6">
        <v>9.9542980384101885</v>
      </c>
      <c r="C39" s="6">
        <v>69.705761528191431</v>
      </c>
      <c r="D39" s="6">
        <v>6.2005751258087711</v>
      </c>
      <c r="E39" s="6">
        <v>4.4906028550888362</v>
      </c>
      <c r="F39" s="6">
        <v>9.6487624525007689</v>
      </c>
      <c r="G39" s="16">
        <v>100</v>
      </c>
    </row>
    <row r="40" spans="1:10" ht="14.25" customHeight="1" x14ac:dyDescent="0.25">
      <c r="A40" s="32" t="s">
        <v>28</v>
      </c>
      <c r="B40" s="6">
        <v>19.501188174889496</v>
      </c>
      <c r="C40" s="6">
        <v>55.314774000517133</v>
      </c>
      <c r="D40" s="6">
        <v>3.0499033453587301</v>
      </c>
      <c r="E40" s="6">
        <v>7.0764495118017159</v>
      </c>
      <c r="F40" s="6">
        <v>15.057684967432927</v>
      </c>
      <c r="G40" s="16">
        <v>100</v>
      </c>
    </row>
    <row r="41" spans="1:10" ht="14.25" customHeight="1" x14ac:dyDescent="0.25">
      <c r="A41" s="28" t="s">
        <v>56</v>
      </c>
      <c r="B41" s="6">
        <v>9.0171426895496563</v>
      </c>
      <c r="C41" s="6">
        <v>78.290814705465422</v>
      </c>
      <c r="D41" s="6">
        <v>1.861401819363858</v>
      </c>
      <c r="E41" s="6">
        <v>4.3924781378160791</v>
      </c>
      <c r="F41" s="6">
        <v>6.4381626478049832</v>
      </c>
      <c r="G41" s="16">
        <v>100</v>
      </c>
    </row>
    <row r="42" spans="1:10" ht="21" customHeight="1" x14ac:dyDescent="0.25">
      <c r="A42" s="28" t="s">
        <v>57</v>
      </c>
      <c r="B42" s="6">
        <v>8.0143255073617183</v>
      </c>
      <c r="C42" s="6">
        <v>75.352168722642261</v>
      </c>
      <c r="D42" s="6">
        <v>3.2255130464442048</v>
      </c>
      <c r="E42" s="6">
        <v>5.0832812233528504</v>
      </c>
      <c r="F42" s="6">
        <v>8.3247115001989656</v>
      </c>
      <c r="G42" s="16">
        <v>100</v>
      </c>
    </row>
    <row r="43" spans="1:10" ht="14.25" customHeight="1" x14ac:dyDescent="0.25">
      <c r="A43" s="32" t="s">
        <v>29</v>
      </c>
      <c r="B43" s="6">
        <v>16.681658916256367</v>
      </c>
      <c r="C43" s="6">
        <v>60.270856444177447</v>
      </c>
      <c r="D43" s="6">
        <v>4.6123152589315133</v>
      </c>
      <c r="E43" s="6">
        <v>8.0868088334546488</v>
      </c>
      <c r="F43" s="6">
        <v>10.348360547180027</v>
      </c>
      <c r="G43" s="16">
        <v>100</v>
      </c>
      <c r="H43" s="89"/>
    </row>
    <row r="44" spans="1:10" ht="14.25" customHeight="1" x14ac:dyDescent="0.25">
      <c r="A44" s="32" t="s">
        <v>58</v>
      </c>
      <c r="B44" s="6">
        <v>14.395302546116415</v>
      </c>
      <c r="C44" s="6">
        <v>60.267369234669069</v>
      </c>
      <c r="D44" s="6">
        <v>3.3988389343461836</v>
      </c>
      <c r="E44" s="6">
        <v>6.5807572275713611</v>
      </c>
      <c r="F44" s="6">
        <v>15.357732057296969</v>
      </c>
      <c r="G44" s="16">
        <v>100</v>
      </c>
    </row>
    <row r="45" spans="1:10" ht="14.25" customHeight="1" x14ac:dyDescent="0.25">
      <c r="A45" s="32" t="s">
        <v>30</v>
      </c>
      <c r="B45" s="6">
        <v>14.638373734122368</v>
      </c>
      <c r="C45" s="6">
        <v>59.210707830313147</v>
      </c>
      <c r="D45" s="6">
        <v>4.5576900629268966</v>
      </c>
      <c r="E45" s="6">
        <v>6.9017965469794023</v>
      </c>
      <c r="F45" s="6">
        <v>14.691431825658185</v>
      </c>
      <c r="G45" s="16">
        <v>100</v>
      </c>
    </row>
    <row r="46" spans="1:10" ht="14.25" customHeight="1" x14ac:dyDescent="0.25">
      <c r="A46" s="32" t="s">
        <v>60</v>
      </c>
      <c r="B46" s="6">
        <v>12.818246078032047</v>
      </c>
      <c r="C46" s="6">
        <v>61.926545179573068</v>
      </c>
      <c r="D46" s="6">
        <v>4.1601445132631829</v>
      </c>
      <c r="E46" s="6">
        <v>7.9003749819632398</v>
      </c>
      <c r="F46" s="6">
        <v>13.194689247168457</v>
      </c>
      <c r="G46" s="16">
        <v>100</v>
      </c>
    </row>
    <row r="47" spans="1:10" ht="14.25" customHeight="1" x14ac:dyDescent="0.25">
      <c r="A47" s="32" t="s">
        <v>31</v>
      </c>
      <c r="B47" s="6">
        <v>15.451829567007206</v>
      </c>
      <c r="C47" s="6">
        <v>62.303873600507409</v>
      </c>
      <c r="D47" s="6">
        <v>3.678507569877453</v>
      </c>
      <c r="E47" s="6">
        <v>7.2201662670613773</v>
      </c>
      <c r="F47" s="6">
        <v>11.345622995546551</v>
      </c>
      <c r="G47" s="16">
        <v>100</v>
      </c>
    </row>
    <row r="48" spans="1:10" ht="14.25" customHeight="1" x14ac:dyDescent="0.25">
      <c r="A48" s="32" t="s">
        <v>32</v>
      </c>
      <c r="B48" s="6">
        <v>13.676981940999788</v>
      </c>
      <c r="C48" s="6">
        <v>59.227663048219647</v>
      </c>
      <c r="D48" s="6">
        <v>4.1103231676159373</v>
      </c>
      <c r="E48" s="6">
        <v>9.4526216084848631</v>
      </c>
      <c r="F48" s="6">
        <v>13.532410234679762</v>
      </c>
      <c r="G48" s="16">
        <v>100</v>
      </c>
    </row>
    <row r="49" spans="1:7" ht="14.25" customHeight="1" x14ac:dyDescent="0.25">
      <c r="A49" s="32" t="s">
        <v>33</v>
      </c>
      <c r="B49" s="6">
        <v>10.994514441089525</v>
      </c>
      <c r="C49" s="6">
        <v>58.665127970027029</v>
      </c>
      <c r="D49" s="6">
        <v>4.0567842294133456</v>
      </c>
      <c r="E49" s="6">
        <v>10.048848348799343</v>
      </c>
      <c r="F49" s="6">
        <v>16.234725010670754</v>
      </c>
      <c r="G49" s="16">
        <v>100</v>
      </c>
    </row>
    <row r="50" spans="1:7" ht="14.25" customHeight="1" x14ac:dyDescent="0.25">
      <c r="A50" s="32" t="s">
        <v>34</v>
      </c>
      <c r="B50" s="6">
        <v>10.648619790112617</v>
      </c>
      <c r="C50" s="6">
        <v>64.623596559279122</v>
      </c>
      <c r="D50" s="6">
        <v>2.144802687104117</v>
      </c>
      <c r="E50" s="6">
        <v>7.1120983623328016</v>
      </c>
      <c r="F50" s="6">
        <v>15.470882601171345</v>
      </c>
      <c r="G50" s="16">
        <v>100</v>
      </c>
    </row>
    <row r="51" spans="1:7" ht="14.25" customHeight="1" x14ac:dyDescent="0.25">
      <c r="A51" s="32" t="s">
        <v>35</v>
      </c>
      <c r="B51" s="6">
        <v>12.021618782958797</v>
      </c>
      <c r="C51" s="6">
        <v>66.235603889046928</v>
      </c>
      <c r="D51" s="6">
        <v>1.9485350429968709</v>
      </c>
      <c r="E51" s="6">
        <v>6.0461842556326264</v>
      </c>
      <c r="F51" s="6">
        <v>13.748058029364785</v>
      </c>
      <c r="G51" s="16">
        <v>100</v>
      </c>
    </row>
    <row r="52" spans="1:7" ht="14.25" customHeight="1" x14ac:dyDescent="0.25">
      <c r="A52" s="32" t="s">
        <v>36</v>
      </c>
      <c r="B52" s="6">
        <v>11.94851095447517</v>
      </c>
      <c r="C52" s="6">
        <v>75.767616523083731</v>
      </c>
      <c r="D52" s="6">
        <v>1.4016908649115409</v>
      </c>
      <c r="E52" s="6">
        <v>6.3337148824226368</v>
      </c>
      <c r="F52" s="6">
        <v>4.5484667751069336</v>
      </c>
      <c r="G52" s="16">
        <v>100</v>
      </c>
    </row>
    <row r="53" spans="1:7" ht="14.25" customHeight="1" x14ac:dyDescent="0.25">
      <c r="A53" s="32" t="s">
        <v>37</v>
      </c>
      <c r="B53" s="39">
        <v>14.032999800707676</v>
      </c>
      <c r="C53" s="6">
        <v>73.1682027216563</v>
      </c>
      <c r="D53" s="6">
        <v>1.8005873483216202</v>
      </c>
      <c r="E53" s="6">
        <v>5.6529455781545526</v>
      </c>
      <c r="F53" s="6">
        <v>5.3452645511598433</v>
      </c>
      <c r="G53" s="16">
        <v>100</v>
      </c>
    </row>
    <row r="54" spans="1:7" ht="14.25" customHeight="1" x14ac:dyDescent="0.25">
      <c r="A54" s="32" t="s">
        <v>52</v>
      </c>
      <c r="B54" s="6">
        <v>6.8040382393357888</v>
      </c>
      <c r="C54" s="6">
        <v>81.13626133095066</v>
      </c>
      <c r="D54" s="6">
        <v>1.3238127774721247</v>
      </c>
      <c r="E54" s="6">
        <v>4.1294549190716019</v>
      </c>
      <c r="F54" s="6">
        <v>6.606432733169834</v>
      </c>
      <c r="G54" s="16">
        <v>100</v>
      </c>
    </row>
    <row r="55" spans="1:7" ht="14.25" customHeight="1" x14ac:dyDescent="0.25">
      <c r="A55" s="32" t="s">
        <v>38</v>
      </c>
      <c r="B55" s="6">
        <v>7.1956468232586293</v>
      </c>
      <c r="C55" s="6">
        <v>82.972453384954136</v>
      </c>
      <c r="D55" s="6">
        <v>1.0104638554617602</v>
      </c>
      <c r="E55" s="6">
        <v>2.8278353190045702</v>
      </c>
      <c r="F55" s="6">
        <v>5.9936006173209071</v>
      </c>
      <c r="G55" s="16">
        <v>100</v>
      </c>
    </row>
    <row r="56" spans="1:7" ht="14.25" customHeight="1" x14ac:dyDescent="0.25">
      <c r="A56" s="32" t="s">
        <v>39</v>
      </c>
      <c r="B56" s="6">
        <v>9.190103009265771</v>
      </c>
      <c r="C56" s="6">
        <v>80.77619816484858</v>
      </c>
      <c r="D56" s="6">
        <v>1.5451389865598506</v>
      </c>
      <c r="E56" s="6">
        <v>5.9617104826414478</v>
      </c>
      <c r="F56" s="6">
        <v>2.5268493566843504</v>
      </c>
      <c r="G56" s="16">
        <v>100</v>
      </c>
    </row>
    <row r="57" spans="1:7" ht="14.25" customHeight="1" x14ac:dyDescent="0.25">
      <c r="A57" s="32" t="s">
        <v>40</v>
      </c>
      <c r="B57" s="6">
        <v>10.256622596683835</v>
      </c>
      <c r="C57" s="6">
        <v>79.559242812233478</v>
      </c>
      <c r="D57" s="6">
        <v>1.8082208281485768</v>
      </c>
      <c r="E57" s="6">
        <v>4.8316374653289005</v>
      </c>
      <c r="F57" s="6">
        <v>3.5442762976052067</v>
      </c>
      <c r="G57" s="16">
        <v>100</v>
      </c>
    </row>
    <row r="58" spans="1:7" ht="14.25" customHeight="1" x14ac:dyDescent="0.25">
      <c r="A58" s="32" t="s">
        <v>41</v>
      </c>
      <c r="B58" s="6">
        <v>13.150826594659812</v>
      </c>
      <c r="C58" s="6">
        <v>74.091033135601734</v>
      </c>
      <c r="D58" s="6">
        <v>0.92727977823420427</v>
      </c>
      <c r="E58" s="6">
        <v>5.4731913304511437</v>
      </c>
      <c r="F58" s="6">
        <v>6.3576691610531002</v>
      </c>
      <c r="G58" s="16">
        <v>100</v>
      </c>
    </row>
    <row r="59" spans="1:7" ht="14.25" customHeight="1" x14ac:dyDescent="0.25">
      <c r="A59" s="14" t="s">
        <v>59</v>
      </c>
      <c r="B59" s="7">
        <v>13.321384775021224</v>
      </c>
      <c r="C59" s="7">
        <v>66.393857668197555</v>
      </c>
      <c r="D59" s="7">
        <v>2.7988569692409864</v>
      </c>
      <c r="E59" s="7">
        <v>6.6294647508058846</v>
      </c>
      <c r="F59" s="7">
        <v>10.856435836734352</v>
      </c>
      <c r="G59" s="15">
        <v>100</v>
      </c>
    </row>
  </sheetData>
  <mergeCells count="2">
    <mergeCell ref="A1:G1"/>
    <mergeCell ref="A33:J33"/>
  </mergeCells>
  <pageMargins left="0.7" right="0.7" top="0.75" bottom="0.75" header="0.3" footer="0.3"/>
  <pageSetup paperSize="9" scale="20" orientation="portrait" r:id="rId1"/>
  <headerFooter>
    <oddFooter>&amp;L_x000D_&amp;1#&amp;"Calibri"&amp;10&amp;K000000 CONFIDENZIALE (CONFIDENTIAL)</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0B467011EE4D4DBE456686DDFAC8BE" ma:contentTypeVersion="" ma:contentTypeDescription="Create a new document." ma:contentTypeScope="" ma:versionID="dc4c9fa6319f7cd4d84b25d7e865c8e2">
  <xsd:schema xmlns:xsd="http://www.w3.org/2001/XMLSchema" xmlns:xs="http://www.w3.org/2001/XMLSchema" xmlns:p="http://schemas.microsoft.com/office/2006/metadata/properties" xmlns:ns2="6df558a4-9b5e-4c00-bda2-eb66958fb184" xmlns:ns3="9b1d92c9-d9f9-4b17-bbcd-ef8401370027" xmlns:ns4="8f233387-83dd-49a3-8d2b-d17fedb2005c" targetNamespace="http://schemas.microsoft.com/office/2006/metadata/properties" ma:root="true" ma:fieldsID="280d02976ba8462d38316bd4a844320d" ns2:_="" ns3:_="" ns4:_="">
    <xsd:import namespace="6df558a4-9b5e-4c00-bda2-eb66958fb184"/>
    <xsd:import namespace="9b1d92c9-d9f9-4b17-bbcd-ef8401370027"/>
    <xsd:import namespace="8f233387-83dd-49a3-8d2b-d17fedb20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lcf76f155ced4ddcb4097134ff3c332f" minOccurs="0"/>
                <xsd:element ref="ns4: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f558a4-9b5e-4c00-bda2-eb66958fb1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5769b1a7-48f4-4a13-b67c-5ef1b6fceeaa"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1d92c9-d9f9-4b17-bbcd-ef8401370027"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f233387-83dd-49a3-8d2b-d17fedb2005c"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A24B2C1-88C4-454B-90EC-75B9DDDBF40E}" ma:internalName="TaxCatchAll" ma:showField="CatchAllData" ma:web="{9b1d92c9-d9f9-4b17-bbcd-ef840137002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6df558a4-9b5e-4c00-bda2-eb66958fb184">
      <Terms xmlns="http://schemas.microsoft.com/office/infopath/2007/PartnerControls"/>
    </lcf76f155ced4ddcb4097134ff3c332f>
    <TaxCatchAll xmlns="8f233387-83dd-49a3-8d2b-d17fedb2005c" xsi:nil="true"/>
  </documentManagement>
</p:properties>
</file>

<file path=customXml/item4.xml>��< ? x m l   v e r s i o n = " 1 . 0 "   e n c o d i n g = " u t f - 1 6 " ? > < D a t a M a s h u p   x m l n s = " h t t p : / / s c h e m a s . m i c r o s o f t . c o m / D a t a M a s h u p " > A A A A A B U D A A B Q S w M E F A A C A A g A + 2 K b V g v y U 1 e l A A A A 9 g A A A B I A H A B D b 2 5 m a W c v U G F j a 2 F n Z S 5 4 b W w g o h g A K K A U A A A A A A A A A A A A A A A A A A A A A A A A A A A A h Y 8 x D o I w G I W v Q r r T l q K J I T 9 l c D K R x E R j X J t S o R G K o c V y N w e P 5 B X E K O r m + L 7 3 D e / d r z f I h q Y O L q q z u j U p i j B F g T K y L b Q p U 9 S 7 Y 7 h A G Y e N k C d R q m C U j U 0 G W 6 S o c u 6 c E O K 9 x z 7 G b V c S R m l E D v l 6 K y v V C P S R 9 X 8 5 1 M Y 6 Y a R C H P a v M Z z h K J p j N o s x B T J B y L X 5 C m z c + 2 x / I C z 7 2 v W d 4 t q F q x 2 Q K Q J 5 f + A P U E s D B B Q A A g A I A P t i m 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7 Y p t W K I p H u A 4 A A A A R A A A A E w A c A E Z v c m 1 1 b G F z L 1 N l Y 3 R p b 2 4 x L m 0 g o h g A K K A U A A A A A A A A A A A A A A A A A A A A A A A A A A A A K 0 5 N L s n M z 1 M I h t C G 1 g B Q S w E C L Q A U A A I A C A D 7 Y p t W C / J T V 6 U A A A D 2 A A A A E g A A A A A A A A A A A A A A A A A A A A A A Q 2 9 u Z m l n L 1 B h Y 2 t h Z 2 U u e G 1 s U E s B A i 0 A F A A C A A g A + 2 K b V g / K 6 a u k A A A A 6 Q A A A B M A A A A A A A A A A A A A A A A A 8 Q A A A F t D b 2 5 0 Z W 5 0 X 1 R 5 c G V z X S 5 4 b W x Q S w E C L Q A U A A I A C A D 7 Y p 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C t N f 2 l a x s E i b 1 0 J v m K R i g Q A A A A A C A A A A A A A D Z g A A w A A A A B A A A A B Y 4 C 7 r i O U g e 7 M C 6 4 L U a c Z N A A A A A A S A A A C g A A A A E A A A A P H o Q n k Q X A 3 Z A Z I T 3 4 J C U n h Q A A A A v c k o k 2 W f N S N V l L Z 9 S U E r k 3 M L X 6 a t j 5 5 w x O Q / U e e e S q M + F y x 7 c s c v l p 0 a + Z y i l w j m o 5 l X 7 N A U e 9 S p s 1 H O j w z l j 0 g v v + p K 6 X Q n a c i K L + k g m 6 E U A A A A T T X U z g z h y i N M Y y O q 6 Y 7 8 R c 6 K 3 A I = < / D a t a M a s h u p > 
</file>

<file path=customXml/itemProps1.xml><?xml version="1.0" encoding="utf-8"?>
<ds:datastoreItem xmlns:ds="http://schemas.openxmlformats.org/officeDocument/2006/customXml" ds:itemID="{1C5733A8-7AD1-4CA0-B777-C4AFE5ADF190}">
  <ds:schemaRefs>
    <ds:schemaRef ds:uri="http://schemas.microsoft.com/sharepoint/v3/contenttype/forms"/>
  </ds:schemaRefs>
</ds:datastoreItem>
</file>

<file path=customXml/itemProps2.xml><?xml version="1.0" encoding="utf-8"?>
<ds:datastoreItem xmlns:ds="http://schemas.openxmlformats.org/officeDocument/2006/customXml" ds:itemID="{6B11596C-6B67-4F7F-AC6A-59E59F06F1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f558a4-9b5e-4c00-bda2-eb66958fb184"/>
    <ds:schemaRef ds:uri="9b1d92c9-d9f9-4b17-bbcd-ef8401370027"/>
    <ds:schemaRef ds:uri="8f233387-83dd-49a3-8d2b-d17fedb20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FA1A3C-FE0A-4BE3-B545-D176C454F53E}">
  <ds:schemaRefs>
    <ds:schemaRef ds:uri="http://schemas.microsoft.com/sharepoint/v3/fields"/>
    <ds:schemaRef ds:uri="http://schemas.microsoft.com/office/infopath/2007/PartnerControls"/>
    <ds:schemaRef ds:uri="http://schemas.microsoft.com/office/2006/documentManagement/types"/>
    <ds:schemaRef ds:uri="http://purl.org/dc/elements/1.1/"/>
    <ds:schemaRef ds:uri="http://purl.org/dc/dcmitype/"/>
    <ds:schemaRef ds:uri="http://purl.org/dc/terms/"/>
    <ds:schemaRef ds:uri="http://schemas.openxmlformats.org/package/2006/metadata/core-properties"/>
    <ds:schemaRef ds:uri="http://schemas.microsoft.com/sharepoint/v3"/>
    <ds:schemaRef ds:uri="http://schemas.microsoft.com/office/2006/metadata/properties"/>
    <ds:schemaRef ds:uri="http://www.w3.org/XML/1998/namespace"/>
    <ds:schemaRef ds:uri="6df558a4-9b5e-4c00-bda2-eb66958fb184"/>
    <ds:schemaRef ds:uri="8f233387-83dd-49a3-8d2b-d17fedb2005c"/>
  </ds:schemaRefs>
</ds:datastoreItem>
</file>

<file path=customXml/itemProps4.xml><?xml version="1.0" encoding="utf-8"?>
<ds:datastoreItem xmlns:ds="http://schemas.openxmlformats.org/officeDocument/2006/customXml" ds:itemID="{3A1B9F93-12D1-4F99-B34D-685DF85ACD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Fogli di lavoro</vt:lpstr>
      </vt:variant>
      <vt:variant>
        <vt:i4>51</vt:i4>
      </vt:variant>
      <vt:variant>
        <vt:lpstr>Intervalli denominati</vt:lpstr>
      </vt:variant>
      <vt:variant>
        <vt:i4>15</vt:i4>
      </vt:variant>
    </vt:vector>
  </HeadingPairs>
  <TitlesOfParts>
    <vt:vector size="66" baseType="lpstr">
      <vt:lpstr>Indice</vt:lpstr>
      <vt:lpstr>fig.1</vt:lpstr>
      <vt:lpstr>fig.2</vt:lpstr>
      <vt:lpstr>fig.3</vt:lpstr>
      <vt:lpstr>fig.4</vt:lpstr>
      <vt:lpstr>fig.5</vt:lpstr>
      <vt:lpstr>fig.6</vt:lpstr>
      <vt:lpstr>fig.7</vt:lpstr>
      <vt:lpstr>fig.8</vt:lpstr>
      <vt:lpstr>fig.9</vt:lpstr>
      <vt:lpstr>fig.10</vt:lpstr>
      <vt:lpstr>fig.11</vt:lpstr>
      <vt:lpstr>fig.12</vt:lpstr>
      <vt:lpstr>fig.13</vt:lpstr>
      <vt:lpstr>fig.14</vt:lpstr>
      <vt:lpstr>fig.15</vt:lpstr>
      <vt:lpstr>fig.16</vt:lpstr>
      <vt:lpstr>tav.1</vt:lpstr>
      <vt:lpstr>tav.2</vt:lpstr>
      <vt:lpstr>tav.3</vt:lpstr>
      <vt:lpstr>tav.4</vt:lpstr>
      <vt:lpstr>tav.5</vt:lpstr>
      <vt:lpstr>tav.6</vt:lpstr>
      <vt:lpstr>tav.7</vt:lpstr>
      <vt:lpstr>tav.8</vt:lpstr>
      <vt:lpstr>tav.9</vt:lpstr>
      <vt:lpstr>tav.10</vt:lpstr>
      <vt:lpstr>tav.11</vt:lpstr>
      <vt:lpstr>tav.12</vt:lpstr>
      <vt:lpstr>tav.13</vt:lpstr>
      <vt:lpstr>tav.14</vt:lpstr>
      <vt:lpstr>tav.15</vt:lpstr>
      <vt:lpstr>tav.16</vt:lpstr>
      <vt:lpstr>tav.17</vt:lpstr>
      <vt:lpstr>tav.18</vt:lpstr>
      <vt:lpstr>tav.19</vt:lpstr>
      <vt:lpstr>tav.20</vt:lpstr>
      <vt:lpstr>tav.21</vt:lpstr>
      <vt:lpstr>tav.22</vt:lpstr>
      <vt:lpstr>tav.23</vt:lpstr>
      <vt:lpstr>tav.24</vt:lpstr>
      <vt:lpstr>tav.25</vt:lpstr>
      <vt:lpstr>tav.26</vt:lpstr>
      <vt:lpstr>tav.27</vt:lpstr>
      <vt:lpstr>tav.28</vt:lpstr>
      <vt:lpstr>tav.29</vt:lpstr>
      <vt:lpstr>tav.30</vt:lpstr>
      <vt:lpstr>tav.31</vt:lpstr>
      <vt:lpstr>tav.32</vt:lpstr>
      <vt:lpstr>tav.33</vt:lpstr>
      <vt:lpstr>tav.34</vt:lpstr>
      <vt:lpstr>fig.1!Area_stampa</vt:lpstr>
      <vt:lpstr>fig.10!Area_stampa</vt:lpstr>
      <vt:lpstr>fig.11!Area_stampa</vt:lpstr>
      <vt:lpstr>fig.12!Area_stampa</vt:lpstr>
      <vt:lpstr>fig.13!Area_stampa</vt:lpstr>
      <vt:lpstr>fig.14!Area_stampa</vt:lpstr>
      <vt:lpstr>fig.15!Area_stampa</vt:lpstr>
      <vt:lpstr>fig.16!Area_stampa</vt:lpstr>
      <vt:lpstr>fig.2!Area_stampa</vt:lpstr>
      <vt:lpstr>fig.3!Area_stampa</vt:lpstr>
      <vt:lpstr>fig.4!Area_stampa</vt:lpstr>
      <vt:lpstr>fig.5!Area_stampa</vt:lpstr>
      <vt:lpstr>fig.6!Area_stampa</vt:lpstr>
      <vt:lpstr>fig.8!Area_stampa</vt:lpstr>
      <vt:lpstr>fig.9!Area_stampa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2025-09-09T15:52:44Z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0x010100AC0B467011EE4D4DBE456686DDFAC8BE</vt:lpwstr>
  </property>
  <property fmtid="{D5CDD505-2E9C-101B-9397-08002B2CF9AE}" pid="3" name="Order">
    <vt:r8>59100</vt:r8>
  </property>
  <property fmtid="{D5CDD505-2E9C-101B-9397-08002B2CF9AE}" pid="4" name="TemplateUrl">
    <vt:lpwstr/>
  </property>
  <property fmtid="{D5CDD505-2E9C-101B-9397-08002B2CF9AE}" pid="5" name="xd_Signature">
    <vt:bool>false</vt:bool>
  </property>
  <property fmtid="{D5CDD505-2E9C-101B-9397-08002B2CF9AE}" pid="6" name="xd_ProgID">
    <vt:lpwstr/>
  </property>
  <property fmtid="{D5CDD505-2E9C-101B-9397-08002B2CF9AE}" pid="7" name="MediaServiceImageTags">
    <vt:lpwstr/>
  </property>
  <property fmtid="{D5CDD505-2E9C-101B-9397-08002B2CF9AE}" pid="8" name="MSIP_Label_4f9b65e8-ef47-44f5-add6-aa858bce8e25_Enabled">
    <vt:lpwstr>true</vt:lpwstr>
  </property>
  <property fmtid="{D5CDD505-2E9C-101B-9397-08002B2CF9AE}" pid="9" name="MSIP_Label_4f9b65e8-ef47-44f5-add6-aa858bce8e25_SetDate">
    <vt:lpwstr>2025-02-05T09:53:02Z</vt:lpwstr>
  </property>
  <property fmtid="{D5CDD505-2E9C-101B-9397-08002B2CF9AE}" pid="10" name="MSIP_Label_4f9b65e8-ef47-44f5-add6-aa858bce8e25_Method">
    <vt:lpwstr>Standard</vt:lpwstr>
  </property>
  <property fmtid="{D5CDD505-2E9C-101B-9397-08002B2CF9AE}" pid="11" name="MSIP_Label_4f9b65e8-ef47-44f5-add6-aa858bce8e25_Name">
    <vt:lpwstr>CONFIDENZIALE (CONFIDENTIAL)</vt:lpwstr>
  </property>
  <property fmtid="{D5CDD505-2E9C-101B-9397-08002B2CF9AE}" pid="12" name="MSIP_Label_4f9b65e8-ef47-44f5-add6-aa858bce8e25_SiteId">
    <vt:lpwstr>37c207c4-bc37-4f22-a8e9-81b365efad89</vt:lpwstr>
  </property>
  <property fmtid="{D5CDD505-2E9C-101B-9397-08002B2CF9AE}" pid="13" name="MSIP_Label_4f9b65e8-ef47-44f5-add6-aa858bce8e25_ActionId">
    <vt:lpwstr>a368f335-6a24-413f-9394-43060664e995</vt:lpwstr>
  </property>
  <property fmtid="{D5CDD505-2E9C-101B-9397-08002B2CF9AE}" pid="14" name="MSIP_Label_4f9b65e8-ef47-44f5-add6-aa858bce8e25_ContentBits">
    <vt:lpwstr>2</vt:lpwstr>
  </property>
</Properties>
</file>