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CF2ADC2D-6EBA-4A78-822F-3FEE1E35A3AE}" xr6:coauthVersionLast="47" xr6:coauthVersionMax="47" xr10:uidLastSave="{00000000-0000-0000-0000-000000000000}"/>
  <bookViews>
    <workbookView xWindow="-120" yWindow="-120" windowWidth="20640" windowHeight="11040" tabRatio="868" xr2:uid="{00000000-000D-0000-FFFF-FFFF00000000}"/>
  </bookViews>
  <sheets>
    <sheet name="Frontespizio" sheetId="25" r:id="rId1"/>
    <sheet name="Rendiconto finanziario" sheetId="12" r:id="rId2"/>
    <sheet name="Prospetto FEGR e AF" sheetId="23" r:id="rId3"/>
    <sheet name="Standard di Funzionamento" sheetId="27" r:id="rId4"/>
    <sheet name="motore" sheetId="2" state="hidden" r:id="rId5"/>
  </sheets>
  <definedNames>
    <definedName name="_xlnm.Print_Area" localSheetId="2">'Prospetto FEGR e AF'!$A$3:$P$6</definedName>
    <definedName name="_xlnm.Print_Area" localSheetId="1">'Rendiconto finanziario'!$A$4:$L$104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" i="23" l="1"/>
  <c r="O6" i="23"/>
  <c r="N6" i="23"/>
  <c r="G6" i="23"/>
  <c r="K6" i="23"/>
  <c r="I102" i="12" l="1"/>
  <c r="I96" i="12"/>
  <c r="L87" i="12"/>
  <c r="L84" i="12"/>
  <c r="L80" i="12"/>
  <c r="L74" i="12"/>
  <c r="L73" i="12" s="1"/>
  <c r="L72" i="12"/>
  <c r="L71" i="12" s="1"/>
  <c r="L65" i="12"/>
  <c r="K70" i="12"/>
  <c r="K11" i="12"/>
  <c r="K13" i="12"/>
  <c r="I11" i="12"/>
  <c r="L15" i="12"/>
  <c r="L16" i="12"/>
  <c r="L17" i="12"/>
  <c r="L18" i="12"/>
  <c r="L19" i="12"/>
  <c r="L20" i="12"/>
  <c r="L98" i="12"/>
  <c r="L96" i="12" s="1"/>
  <c r="L92" i="12"/>
  <c r="L89" i="12"/>
  <c r="K77" i="12"/>
  <c r="J77" i="12"/>
  <c r="I77" i="12"/>
  <c r="K73" i="12"/>
  <c r="J73" i="12"/>
  <c r="I73" i="12"/>
  <c r="K71" i="12"/>
  <c r="J71" i="12"/>
  <c r="I71" i="12"/>
  <c r="I65" i="12"/>
  <c r="K65" i="12"/>
  <c r="J65" i="12"/>
  <c r="I60" i="12"/>
  <c r="I46" i="12"/>
  <c r="I40" i="12"/>
  <c r="I36" i="12"/>
  <c r="I26" i="12"/>
  <c r="I21" i="12"/>
  <c r="I14" i="12"/>
  <c r="L77" i="12" l="1"/>
  <c r="L70" i="12"/>
  <c r="I70" i="12"/>
  <c r="I59" i="12"/>
  <c r="I35" i="12"/>
  <c r="I13" i="12"/>
  <c r="C38" i="12"/>
  <c r="C30" i="12"/>
  <c r="C24" i="12"/>
  <c r="C20" i="12" l="1"/>
  <c r="C15" i="12"/>
  <c r="C11" i="12"/>
  <c r="C102" i="12" s="1"/>
  <c r="L68" i="12"/>
  <c r="L42" i="12"/>
  <c r="K14" i="12" l="1"/>
  <c r="L83" i="12" l="1"/>
  <c r="L82" i="12"/>
  <c r="L81" i="12"/>
  <c r="L67" i="12"/>
  <c r="L66" i="12"/>
  <c r="L64" i="12"/>
  <c r="L63" i="12"/>
  <c r="L62" i="12"/>
  <c r="L61" i="12"/>
  <c r="L57" i="12"/>
  <c r="L56" i="12"/>
  <c r="L55" i="12"/>
  <c r="L54" i="12"/>
  <c r="L53" i="12"/>
  <c r="L52" i="12"/>
  <c r="L51" i="12"/>
  <c r="L50" i="12"/>
  <c r="L49" i="12"/>
  <c r="L48" i="12"/>
  <c r="L47" i="12"/>
  <c r="L45" i="12"/>
  <c r="L44" i="12"/>
  <c r="L43" i="12"/>
  <c r="L41" i="12"/>
  <c r="L39" i="12"/>
  <c r="L38" i="12"/>
  <c r="L37" i="12"/>
  <c r="L36" i="12" s="1"/>
  <c r="L33" i="12"/>
  <c r="L32" i="12"/>
  <c r="L31" i="12"/>
  <c r="L30" i="12"/>
  <c r="L29" i="12"/>
  <c r="L28" i="12"/>
  <c r="L27" i="12"/>
  <c r="L25" i="12"/>
  <c r="L24" i="12"/>
  <c r="L23" i="12"/>
  <c r="L22" i="12"/>
  <c r="K60" i="12"/>
  <c r="K46" i="12"/>
  <c r="K40" i="12"/>
  <c r="K36" i="12"/>
  <c r="K26" i="12"/>
  <c r="K21" i="12"/>
  <c r="J60" i="12"/>
  <c r="J46" i="12"/>
  <c r="J40" i="12"/>
  <c r="J36" i="12"/>
  <c r="J26" i="12"/>
  <c r="J21" i="12"/>
  <c r="J14" i="12"/>
  <c r="J13" i="12" l="1"/>
  <c r="L40" i="12"/>
  <c r="L26" i="12"/>
  <c r="L60" i="12"/>
  <c r="L21" i="12"/>
  <c r="L59" i="12"/>
  <c r="L14" i="12"/>
  <c r="L46" i="12"/>
  <c r="K59" i="12"/>
  <c r="K35" i="12"/>
  <c r="J70" i="12"/>
  <c r="J59" i="12"/>
  <c r="J35" i="12"/>
  <c r="K102" i="12" l="1"/>
  <c r="L13" i="12"/>
  <c r="J11" i="12"/>
  <c r="J102" i="12" s="1"/>
  <c r="L35" i="12"/>
  <c r="L11" i="12" l="1"/>
  <c r="L102" i="12" l="1"/>
  <c r="C104" i="12" s="1"/>
  <c r="D36" i="2"/>
  <c r="E36" i="2" s="1"/>
  <c r="C35" i="2"/>
  <c r="C38" i="2" l="1"/>
  <c r="D38" i="2" s="1"/>
  <c r="C34" i="2"/>
  <c r="C37" i="2" s="1"/>
  <c r="D37" i="2" s="1"/>
</calcChain>
</file>

<file path=xl/sharedStrings.xml><?xml version="1.0" encoding="utf-8"?>
<sst xmlns="http://schemas.openxmlformats.org/spreadsheetml/2006/main" count="228" uniqueCount="221">
  <si>
    <t>A.Calcolo onorari Presidente del  Collegio sindacale</t>
  </si>
  <si>
    <t>SI</t>
  </si>
  <si>
    <t>NO</t>
  </si>
  <si>
    <t>Analisi cdz</t>
  </si>
  <si>
    <t>SG -1.2 VIAGGI E TRASFERTE</t>
  </si>
  <si>
    <t>SG -1.1 DIPENDENTI E COLLABORATORI</t>
  </si>
  <si>
    <t>SG -2.1 COMPENSI</t>
  </si>
  <si>
    <t>SG -2.2 VIAGGI E TRASFERTE</t>
  </si>
  <si>
    <t>SG -3.1 ACQUISTO BENI MATERIALI ED IMMATERIALI</t>
  </si>
  <si>
    <t>SG -3.2 AMM.TO DI BENI NON ACQUISTATI CON RISORSE L. 388/00</t>
  </si>
  <si>
    <t>SG -3.3 SPESE DI COSTITUZIONE DEL FONDO (EVENTUALE)</t>
  </si>
  <si>
    <t>SG -4.1 FITTI PASSIVI (CANONI D'USO)</t>
  </si>
  <si>
    <t>SG -4.2 NOLEGGI</t>
  </si>
  <si>
    <t>SG -5.1 CONSULENZE</t>
  </si>
  <si>
    <t>SG -5.2 ASSICURAZIONI (OBBLIGATORIE PER LEGGE)</t>
  </si>
  <si>
    <t>SG -5.3 UTENZE E SERVIZI</t>
  </si>
  <si>
    <t>SG -5.4 MATERIALI DI CONSUMO</t>
  </si>
  <si>
    <t>SP -1.2 VIAGGI E TRASFERTE</t>
  </si>
  <si>
    <t>SP -1.1 DIPENDENTI E COLLABORATORI</t>
  </si>
  <si>
    <t>SP -2.1 MACCHINE D'UFFICIO ELETTRONICHE</t>
  </si>
  <si>
    <t>SP -2.2 MOBILI ED ARREDI</t>
  </si>
  <si>
    <t>SP -2.3 SOFTWARE</t>
  </si>
  <si>
    <t>SP -2.4 ALTRE IMMOBILIZZAZIONI</t>
  </si>
  <si>
    <t>SP -3.1 SERVIZI DI COMUNICAZIONE/PROMOZIONE</t>
  </si>
  <si>
    <t>SP -3.2 SERVIZI DI ANALISI DELLA DOMANDA E FABBISOGNI</t>
  </si>
  <si>
    <t>SP -3.3 PROGETTAZIONE, COSTRUZIONE, IMPLEMENTAZIONE E GESTIONE DEL SISTEMA INFORMATICO DI CONTROLLO E MONITORAGGIO</t>
  </si>
  <si>
    <t>SP -3.4 CONSULENZE</t>
  </si>
  <si>
    <t>SP -3.5 ASSISTENZA TECNICA</t>
  </si>
  <si>
    <t>AF - ATTIVITA' FORMATIVE</t>
  </si>
  <si>
    <t>Verifiche sul sistema organizzativo-procedurale adottatto</t>
  </si>
  <si>
    <t>Verifiche sulle spese di gestione e propedeutiche</t>
  </si>
  <si>
    <t>VALORE PIANO</t>
  </si>
  <si>
    <t>rilievi 163</t>
  </si>
  <si>
    <t>rilievi costo lavoro</t>
  </si>
  <si>
    <t>totale rilievi</t>
  </si>
  <si>
    <t>contributo concedibile</t>
  </si>
  <si>
    <t>SG -6.1 IMPOSTE E TASSE</t>
  </si>
  <si>
    <t>SG -7.1 PROVENTI RELATIVI A RISORSE L. 388/00 (INTERESSI ATTIVI)</t>
  </si>
  <si>
    <t>SG -7.2 ONERI RELATIVI A RISORSE L. 388/00 (INTERESSI PASSIVI)</t>
  </si>
  <si>
    <t>FONCOOP</t>
  </si>
  <si>
    <t>B. Rendicontazione delle Polizze assicurative non obbligatorie</t>
  </si>
  <si>
    <t>C. Disallineamenti relativi al calcolo del costo del lavoro</t>
  </si>
  <si>
    <t>D. Carenze documentali (assenza giustificativi di spesa e/o pagamento, etc...)</t>
  </si>
  <si>
    <t>E. Disallineamenti tra importi rendicontati e attività svolte</t>
  </si>
  <si>
    <t>F. Altro (spese non prev. Linee Guida costi ammiss., quota max accrediti INPS …)</t>
  </si>
  <si>
    <t xml:space="preserve"> </t>
  </si>
  <si>
    <t>ENTRATE</t>
  </si>
  <si>
    <t xml:space="preserve">   </t>
  </si>
  <si>
    <t>USCITE</t>
  </si>
  <si>
    <t>TOTALE DELLE ENTRATE</t>
  </si>
  <si>
    <t>TOTALE DELLE USCITE</t>
  </si>
  <si>
    <t>Fondo: …</t>
  </si>
  <si>
    <t>C1. Proventi Finanziari sulle risorse ex L. 388/00</t>
  </si>
  <si>
    <t>C2. Oneri Finanziari sulle risorse ex L. 388/00</t>
  </si>
  <si>
    <t>D1. Importi recuperati sulle risorse ex L.388/00</t>
  </si>
  <si>
    <t>D2. Interessi attivi sulle risorse recuperate ex L.388/00</t>
  </si>
  <si>
    <t>B1. Disponibilità liquide delle annualità precedenti a quella di riferimento del Rendiconto</t>
  </si>
  <si>
    <t>RENDICONTO FINANZIARIO CASSA</t>
  </si>
  <si>
    <t>B2. Disponibilità liquide dell’anno di riferimento del Rendiconto</t>
  </si>
  <si>
    <t>Macrocategoria</t>
  </si>
  <si>
    <t>Categoria</t>
  </si>
  <si>
    <t>A. Apporti finanziari esterni</t>
  </si>
  <si>
    <t xml:space="preserve">Categoria </t>
  </si>
  <si>
    <t>B. Trasferimenti INPS (“risorse 0,30”)</t>
  </si>
  <si>
    <t>A1. Donazione di terzi</t>
  </si>
  <si>
    <t>C. Saldo positivo tra oneri e proventi finanziari ex. L. 388/00</t>
  </si>
  <si>
    <t>D. Importi recuperati sulle risorse ex L.388/00</t>
  </si>
  <si>
    <t>E.Reintegro delle spese non riconosciute</t>
  </si>
  <si>
    <t>F. Risorse integrative</t>
  </si>
  <si>
    <t>G. Risorse complementari</t>
  </si>
  <si>
    <t>Sezione</t>
  </si>
  <si>
    <t>AF1.1.1 Retribuzione del personale dipendente</t>
  </si>
  <si>
    <t>AF1.1.2 Oneri del personale dipendente</t>
  </si>
  <si>
    <t>Voce di Spesa</t>
  </si>
  <si>
    <t>Anno ....</t>
  </si>
  <si>
    <t>AF1.1.3 Viaggi e trasferte del personale dipendente</t>
  </si>
  <si>
    <t>AF1.1.4 Retribuzione del personale dipendente delle articolazioni territoriali del Fondo (eventuali)</t>
  </si>
  <si>
    <t>AF1.1.5 Oneri del personale dipendente delle articolazioni territoriali (eventuali)</t>
  </si>
  <si>
    <t>AF1.1.6 Viaggi e trasferte del personale dipendente delle articolazioni territoriali (eventuali)</t>
  </si>
  <si>
    <t>AF1.2.1 Collaboratori</t>
  </si>
  <si>
    <t>AF1.2.2 Oneri dei collaboratori</t>
  </si>
  <si>
    <t>AF1.2.3 Viaggi e trasferte dei collaboratori</t>
  </si>
  <si>
    <t>AF1.2.4 Incarichi professionali esterni</t>
  </si>
  <si>
    <t>AF1.3.1 Compensi Organi Statutari</t>
  </si>
  <si>
    <t>AF1.3.2 Oneri su compensi degli Organi Statutari</t>
  </si>
  <si>
    <t>AF1.3.3 Viaggi e trasferte degli Organi Statutari</t>
  </si>
  <si>
    <t>AF1.3.4 Compenso Presidente del collegio sindacale/dei revisori dei conti</t>
  </si>
  <si>
    <t>AF1.3.5 Compenso componenti del collegio sindacale/dei revisori dei conti</t>
  </si>
  <si>
    <t>AF1.3.6 Oneri componenti del collegio sindacale/dei revisori dei conti</t>
  </si>
  <si>
    <t>AF1.3.7 Viaggi e trasferte dei componenti del Collegio sindacale/dei revisori dei conti</t>
  </si>
  <si>
    <t>AF2.1.1 Spese tecniche di progettazione dei lavori</t>
  </si>
  <si>
    <t>AF2.1.2 Esecuzione dei lavori</t>
  </si>
  <si>
    <t>AF2.1.3 Spese di Collaudo</t>
  </si>
  <si>
    <t>AF2.2.1 Mobili e arredi</t>
  </si>
  <si>
    <t>AF2.2.2 Libri, riviste e volumi</t>
  </si>
  <si>
    <t>AF2.2.3 Apparecchiature elettroniche</t>
  </si>
  <si>
    <t>AF2.2.4 Software</t>
  </si>
  <si>
    <t>AF2.3.1 Noleggio/Leasing</t>
  </si>
  <si>
    <t>AF2.3.2 Servizi di contabilità e revisione legale dei conti</t>
  </si>
  <si>
    <t>AF2.3.3 Consulenze</t>
  </si>
  <si>
    <t>AF3.1.1 Locazione sede/i del Fondo</t>
  </si>
  <si>
    <t>AF3.1.2 Utenze e servizi</t>
  </si>
  <si>
    <t>AF3.1.3 Materiali di consumo</t>
  </si>
  <si>
    <t>AF3.2.1 Assicurazioni per responsabilità civile della sede del Fondo</t>
  </si>
  <si>
    <t>AF3.2.2 Assicurazioni per responsabilità amministrativa del Fondo</t>
  </si>
  <si>
    <t>AF2.3.4 Formazione dei Fondi</t>
  </si>
  <si>
    <t>AF2.3.5 Pubblicità</t>
  </si>
  <si>
    <t>AF2.3.6 Convegni, seminari, workshop</t>
  </si>
  <si>
    <t>AF2.3.7 Servizi per l’analisi della domanda e dei fabbisogni</t>
  </si>
  <si>
    <t>AF2.3.8 Progettazione, implementazione e aggiornamento del sito WEB</t>
  </si>
  <si>
    <t>AF2.3.10 Servizi di valutazione, selezione, controllo e monitoraggio dei progetti formativi</t>
  </si>
  <si>
    <t>AF2.3.11 Servizi e strumenti di assistenza tecnica</t>
  </si>
  <si>
    <t>TF: Trasferimento tra Fondi</t>
  </si>
  <si>
    <t>FLUSSO DI CASSA NETTO</t>
  </si>
  <si>
    <t>AF. Attività di Funzionamento</t>
  </si>
  <si>
    <t xml:space="preserve">AAO1. Altre Attività a valere su Risorse complementari di origine pubblica </t>
  </si>
  <si>
    <t>AAO2. Altre Attività a valere su Risorse complementari di origine privata</t>
  </si>
  <si>
    <t>AAO: Altre Attività di ampliamento dell'offerta a valere su Risorse complementari</t>
  </si>
  <si>
    <t>Risorse Integrative dell’anno di riferimento del Rendiconto</t>
  </si>
  <si>
    <t>Fondo economie di gestione e rischi (FEGR)</t>
  </si>
  <si>
    <t xml:space="preserve">TF1. Portabilità in uscita degli accreditamenti INPS (risorse 0,30) </t>
  </si>
  <si>
    <t>AF2.3.9 Progettazione, implementazione e aggiornamento del sistema informatico di valutazione, controllo e monitoraggio</t>
  </si>
  <si>
    <t>AF3.2.3 Assicurazioni per garanzia fidejussoria del Fondo</t>
  </si>
  <si>
    <t xml:space="preserve">Accantonamenti </t>
  </si>
  <si>
    <t>Reintegri</t>
  </si>
  <si>
    <t>Attività di Funzionamento: sintesi e valorizzazione</t>
  </si>
  <si>
    <t xml:space="preserve">Utilizzi </t>
  </si>
  <si>
    <t xml:space="preserve">Anno di riferimento del rendiconto </t>
  </si>
  <si>
    <t xml:space="preserve"> Gettito medio triennio precedente </t>
  </si>
  <si>
    <t xml:space="preserve">Valore del FEGR all'anno precedente a quello di riferimento del rendiconto </t>
  </si>
  <si>
    <t>Movimenti e valore del FEGR all'anno di riferimento del rendiconto</t>
  </si>
  <si>
    <t>Trasferimenti INPS (“risorse 0,30”) - Disponibilità liquide dell’anno di riferimento del Rendiconto</t>
  </si>
  <si>
    <t xml:space="preserve">Importo spettante Attività di Funzionamento </t>
  </si>
  <si>
    <t>Importo spettante Attività di Funzionamento, al netto dell'accantonamento al FEGR e dei reintegri effettuati nell'anno</t>
  </si>
  <si>
    <t>F2.1 Risorse integrative di origine privata (specificare il finanziatore 1)</t>
  </si>
  <si>
    <t>F2.N Risorse integrative di origine privata (specificare il finanziatore N)</t>
  </si>
  <si>
    <t>G2. Risorse complementari di origine privata (specificare il finanziatore 1)</t>
  </si>
  <si>
    <t>G2. Risorse complementari di origine privata (specificare il finanziatore N)</t>
  </si>
  <si>
    <t>F1.1 Risorse integrative di origine pubblica (specificare il finanziatore e il fondo di finanziamento 1)</t>
  </si>
  <si>
    <t>F1.N Risorse integrative di origine pubblica (specificare il finanziatore e il fondo di finanziamento N)</t>
  </si>
  <si>
    <t>G1.1 Risorse complementari di origine pubblica (specificare il finanziatore e il fondo di finanziamento 1)</t>
  </si>
  <si>
    <t>G1.N Risorse complementari di origine pubblica (specificare il finanziatore e il fondo di finanziamento N)</t>
  </si>
  <si>
    <t xml:space="preserve">F3. Importi derivanti da Risorse integrative </t>
  </si>
  <si>
    <t>G3. Importi derivanti da Risorse complementari</t>
  </si>
  <si>
    <t>AAO1.1  Altre Attività a valere su Risorse complementari di origine pubblica (specificare il finanziatore e il fondo di finanziamento 1)</t>
  </si>
  <si>
    <t>AAO1.N  Altre Attività a valere su Risorse complementari di origine pubblica (specificare il finanziatore e il fondo di finanziamento N)</t>
  </si>
  <si>
    <t>AAO2.1  Altre Attività a valere su Risorse complementari di origine privata (specificare il finanziatore 1)</t>
  </si>
  <si>
    <t>AAO2.N  Altre Attività a valere su Risorse complementari di origine privata (specificare il finanziatore N)</t>
  </si>
  <si>
    <t>RENDICONTO FINANZIARIO PER CASSA</t>
  </si>
  <si>
    <t>B3. Portabilità in entrata degli accreditamenti INPS (risorse 0,30) impiegati</t>
  </si>
  <si>
    <t>AF1. Personale</t>
  </si>
  <si>
    <t xml:space="preserve">AF1.1 Personale delle sedi nazionali e delle eventuali articolazioni territoriali dei Fondi </t>
  </si>
  <si>
    <t xml:space="preserve">AF1.2 Personale esterno </t>
  </si>
  <si>
    <t>AF1.3 Organi Statutari</t>
  </si>
  <si>
    <t>AF2.1 Esecuzione di lavori</t>
  </si>
  <si>
    <t>AF2. Acquisto di lavori e/o beni e servizi</t>
  </si>
  <si>
    <t>AF2.2 Acquisto di beni</t>
  </si>
  <si>
    <t>AF2.3 Acquisto di servizi</t>
  </si>
  <si>
    <t>AF3. Spese generali</t>
  </si>
  <si>
    <t>AF3.1 Spese infrastrutturali e di servizio</t>
  </si>
  <si>
    <t>AF3.2 Spese assicurative del Fondo</t>
  </si>
  <si>
    <t>AF4. Imposte e tasse</t>
  </si>
  <si>
    <t>AF4.1 Imposte</t>
  </si>
  <si>
    <t>AF4.2 Tasse</t>
  </si>
  <si>
    <t>APF: Attività destinate al finanziamento e alla realizzazione dei Piani Formativi</t>
  </si>
  <si>
    <t>APF1. Attività formative aziendali</t>
  </si>
  <si>
    <t>APF2. Attività formative territoriali</t>
  </si>
  <si>
    <t>APF3. Attività formative settoriali</t>
  </si>
  <si>
    <t>APF4. Attività formative individuali</t>
  </si>
  <si>
    <t>Valore complessivo del FEGR</t>
  </si>
  <si>
    <t>Prospetto "FEGR e Attività di Funzionamento"</t>
  </si>
  <si>
    <t>INDICE di</t>
  </si>
  <si>
    <t>DESCRIZIONE</t>
  </si>
  <si>
    <t>SOGLIA</t>
  </si>
  <si>
    <t>Incidenza delle risorse destinate al funzionamento non superiore al tetto massimo previsto per le spese di funzionamento</t>
  </si>
  <si>
    <t>Costituzione a bilancio del Fondo economie di gestione e rischi - FEGR</t>
  </si>
  <si>
    <t xml:space="preserve">IV anno: Accantonamento a bilancio di un FEGR pari al 3% della media delle risorse del gettito INPS raccolte nel triennio </t>
  </si>
  <si>
    <t>1) Rendimento</t>
  </si>
  <si>
    <t>Costituzione a bilancio e reintegro annuale del Fondo economie di gestione e rischi - FEGR</t>
  </si>
  <si>
    <t>Accantonamento a bilancio di un FEGR pari al 3% della media delle risorse del gettito INPS raccolte nel triennio</t>
  </si>
  <si>
    <t>REQUISITO</t>
  </si>
  <si>
    <r>
      <t>1)</t>
    </r>
    <r>
      <rPr>
        <b/>
        <sz val="7"/>
        <color theme="1"/>
        <rFont val="Times New Roman"/>
        <family val="1"/>
      </rPr>
      <t xml:space="preserve">    </t>
    </r>
    <r>
      <rPr>
        <b/>
        <sz val="14"/>
        <color theme="1"/>
        <rFont val="Garamond"/>
        <family val="1"/>
      </rPr>
      <t>Infrastrutturali, logistici e digitali</t>
    </r>
  </si>
  <si>
    <t>2) Organizzativi</t>
  </si>
  <si>
    <t xml:space="preserve">1) Sede
2) Capacità Digitale
Per la descrizione di dettaglio si rimanda all'Allegato 1 alle Linee Guida – "Standard di funzionamento: Requisiti, indici e soglie minime" </t>
  </si>
  <si>
    <t xml:space="preserve">1) Sei principali processi
2) Figure professionali
3) Percorso di certificazione
Per la descrizione di dettaglio si rimanda all'Allegato 1 alle Linee Guida – "Standard di funzionamento: Requisiti, indici e soglie minime" </t>
  </si>
  <si>
    <t>VALORE  CONSEGUITO all'anno di riferimento del Rendiconto</t>
  </si>
  <si>
    <t>VALORE CONSEGUITO all'anno di riferimento del Rendiconto</t>
  </si>
  <si>
    <t>RISPETTO  DEL REQUISITO all'anno di riferimento del Rendiconto 
(SI/NO)</t>
  </si>
  <si>
    <t>Rapporto medio calcolato nell’ultimo triennio tra risorse erogate alle imprese per le attività formative e risorse destinate al finanziamento e alla realizzazione dei piani formativi disponibili ai sensi del paragrafo 4.4</t>
  </si>
  <si>
    <t>Importo a valere sui trasferimenti INPS (€)</t>
  </si>
  <si>
    <t>Importo a valere sulle risorse integrative pubbliche (€)</t>
  </si>
  <si>
    <t>Importo a valere sulle risorse integrative private (€)</t>
  </si>
  <si>
    <t>Importo Totale 
(€)</t>
  </si>
  <si>
    <t>ALLEGATO N.3.1</t>
  </si>
  <si>
    <t>Tabelle rendiconto finanziario - prospetto FEGR e AF - standard di funzionamento</t>
  </si>
  <si>
    <t>Inserire denominazione Fondo</t>
  </si>
  <si>
    <t>ANNO FINANZIARIO: ________________</t>
  </si>
  <si>
    <t>FONDO: ______________</t>
  </si>
  <si>
    <t>Importo (€)</t>
  </si>
  <si>
    <t>1) Sostenibilità</t>
  </si>
  <si>
    <t>2) Affidabilità</t>
  </si>
  <si>
    <r>
      <t xml:space="preserve">Rapporto medio calcolato nell’ultimo triennio tra risorse impegnate per il finanziamento dei piani formativi e le risorse del gettito INPS
</t>
    </r>
    <r>
      <rPr>
        <sz val="10"/>
        <color theme="1"/>
        <rFont val="Garamond"/>
        <family val="1"/>
      </rPr>
      <t>* Possono concorrere alle risorse impegnate per il finanziamento dei piani formativi tutte le voci di cui al paragrafo 4.4, ad eccezione dei punti 2 e 3 in quanto si tratta di somme già precedentemente impegnate.</t>
    </r>
  </si>
  <si>
    <r>
      <t xml:space="preserve">Rapporto percentuale medio triennale tra risorse impegnate in formazione e gettito INPS 
≥ 
al rapporto percentuale medio triennale risultante dal rapporto tra gettito INPS al netto della somma massima ammessa per le spese di funzionamento e gettito INPS al lordo della medesima somma *
</t>
    </r>
    <r>
      <rPr>
        <sz val="10"/>
        <color theme="1"/>
        <rFont val="Garamond"/>
        <family val="1"/>
      </rPr>
      <t>*ad esempio, l’indice di rendimento di un Fondo che applica la percentuale del 1</t>
    </r>
    <r>
      <rPr>
        <sz val="10"/>
        <rFont val="Garamond"/>
        <family val="1"/>
      </rPr>
      <t xml:space="preserve">8% </t>
    </r>
    <r>
      <rPr>
        <sz val="10"/>
        <color theme="1"/>
        <rFont val="Garamond"/>
        <family val="1"/>
      </rPr>
      <t>come soglia massima delle spese di funzionamento dovrà essere ≥ 
 all’82% [(100-18/100)]</t>
    </r>
  </si>
  <si>
    <r>
      <rPr>
        <b/>
        <sz val="12"/>
        <color theme="1"/>
        <rFont val="Times New Roman"/>
        <family val="1"/>
      </rPr>
      <t xml:space="preserve">2)    </t>
    </r>
    <r>
      <rPr>
        <b/>
        <sz val="12"/>
        <color theme="1"/>
        <rFont val="Garamond"/>
        <family val="1"/>
      </rPr>
      <t xml:space="preserve">Operatività </t>
    </r>
  </si>
  <si>
    <r>
      <t>3)</t>
    </r>
    <r>
      <rPr>
        <b/>
        <sz val="12"/>
        <color theme="1"/>
        <rFont val="Times New Roman"/>
        <family val="1"/>
      </rPr>
      <t xml:space="preserve">    </t>
    </r>
    <r>
      <rPr>
        <b/>
        <sz val="12"/>
        <color theme="1"/>
        <rFont val="Garamond"/>
        <family val="1"/>
      </rPr>
      <t>Affidabilità</t>
    </r>
  </si>
  <si>
    <t>% Totale spettante Attività di Funzionamento</t>
  </si>
  <si>
    <t>% Media ponderata spettante Attività di Funzionamento</t>
  </si>
  <si>
    <t>% Annua addizionale spettante Attività di Funzionamento</t>
  </si>
  <si>
    <t xml:space="preserve">Tabella n. 2 – Requisiti di mantenimento per tutti i Fondi </t>
  </si>
  <si>
    <t>Linee guida in materia di attivazione, funzionamento e vigilanza dei fondi paritetici interprofessionali per la formazione continua (L. n. 388/2000 - art. 118)</t>
  </si>
  <si>
    <r>
      <t xml:space="preserve">APF5. </t>
    </r>
    <r>
      <rPr>
        <b/>
        <strike/>
        <sz val="12"/>
        <color rgb="FFFF0000"/>
        <rFont val="Garamond"/>
        <family val="1"/>
      </rPr>
      <t xml:space="preserve">Ammortamento delle </t>
    </r>
    <r>
      <rPr>
        <b/>
        <sz val="12"/>
        <rFont val="Garamond"/>
        <family val="1"/>
      </rPr>
      <t>Piattaforme di formazione a distanza</t>
    </r>
  </si>
  <si>
    <t xml:space="preserve">Eventuale % annua aggiuntiva per i Fondi con articolazioni territoriali o regionali </t>
  </si>
  <si>
    <t>AF3.1.4 Speseper rappresentanza</t>
  </si>
  <si>
    <r>
      <t>AF2.2.5</t>
    </r>
    <r>
      <rPr>
        <strike/>
        <sz val="12"/>
        <color rgb="FFFF0000"/>
        <rFont val="Garamond"/>
        <family val="1"/>
      </rPr>
      <t xml:space="preserve"> </t>
    </r>
    <r>
      <rPr>
        <sz val="12"/>
        <rFont val="Garamond"/>
        <family val="1"/>
      </rPr>
      <t xml:space="preserve"> Immobili strumentali</t>
    </r>
  </si>
  <si>
    <t>A2. Contributi di carattere liberale</t>
  </si>
  <si>
    <t>N° Lavoratori delle imprese attive aderenti</t>
  </si>
  <si>
    <r>
      <t>Tabella n. 1 - Indice e soglie per i Fon</t>
    </r>
    <r>
      <rPr>
        <b/>
        <sz val="12"/>
        <rFont val="Garamond"/>
        <family val="1"/>
      </rPr>
      <t>di di nuova autorizzazione (ai sensi del paragrafo 1 delle Linee Guida)</t>
    </r>
    <r>
      <rPr>
        <b/>
        <strike/>
        <sz val="12"/>
        <color rgb="FFFF0000"/>
        <rFont val="Garamond"/>
        <family val="1"/>
      </rPr>
      <t xml:space="preserve"> </t>
    </r>
  </si>
  <si>
    <r>
      <t xml:space="preserve">Tabella n. 3 – Indicatori e soglie per il mantenimento per </t>
    </r>
    <r>
      <rPr>
        <b/>
        <sz val="12"/>
        <rFont val="Garamond"/>
        <family val="1"/>
      </rPr>
      <t>i Fondi già autorizzati</t>
    </r>
  </si>
  <si>
    <r>
      <t>Rapporto tra erogato e disponibile</t>
    </r>
    <r>
      <rPr>
        <sz val="12"/>
        <rFont val="Garamond"/>
        <family val="1"/>
      </rPr>
      <t xml:space="preserve"> ≥ al </t>
    </r>
    <r>
      <rPr>
        <strike/>
        <sz val="12"/>
        <rFont val="Garamond"/>
        <family val="1"/>
      </rPr>
      <t xml:space="preserve"> </t>
    </r>
    <r>
      <rPr>
        <sz val="12"/>
        <rFont val="Garamond"/>
        <family val="1"/>
      </rPr>
      <t>70%</t>
    </r>
  </si>
  <si>
    <t>(≥ al 75% a partire dal  2035)</t>
  </si>
  <si>
    <t>A partire dal II anno: percentuale annuale delle risorse spese per attività di funzionamento ≤ al limite annuale determinato in applicazione del paragrafo 4.2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</si>
</sst>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 Rounded MT Bold"/>
      <family val="2"/>
    </font>
    <font>
      <sz val="10"/>
      <name val="Arial"/>
      <family val="2"/>
    </font>
    <font>
      <sz val="12"/>
      <color theme="1"/>
      <name val="Garamond"/>
      <family val="1"/>
    </font>
    <font>
      <b/>
      <sz val="12"/>
      <name val="Garamond"/>
      <family val="1"/>
    </font>
    <font>
      <b/>
      <sz val="12"/>
      <color theme="1" tint="0.249977111117893"/>
      <name val="Garamond"/>
      <family val="1"/>
    </font>
    <font>
      <b/>
      <sz val="12"/>
      <color theme="0"/>
      <name val="Garamond"/>
      <family val="1"/>
    </font>
    <font>
      <sz val="12"/>
      <name val="Garamond"/>
      <family val="1"/>
    </font>
    <font>
      <b/>
      <sz val="12"/>
      <color theme="1"/>
      <name val="Garamond"/>
      <family val="1"/>
    </font>
    <font>
      <sz val="12"/>
      <color rgb="FF00B050"/>
      <name val="Garamond"/>
      <family val="1"/>
    </font>
    <font>
      <b/>
      <sz val="12"/>
      <color rgb="FF00B050"/>
      <name val="Garamond"/>
      <family val="1"/>
    </font>
    <font>
      <b/>
      <sz val="12"/>
      <color rgb="FFFF0000"/>
      <name val="Garamond"/>
      <family val="1"/>
    </font>
    <font>
      <sz val="12"/>
      <color rgb="FFFF0000"/>
      <name val="Garamond"/>
      <family val="1"/>
    </font>
    <font>
      <b/>
      <sz val="14"/>
      <name val="Garamond"/>
      <family val="1"/>
    </font>
    <font>
      <b/>
      <sz val="14"/>
      <color theme="1"/>
      <name val="Garamond"/>
      <family val="1"/>
    </font>
    <font>
      <b/>
      <sz val="7"/>
      <color theme="1"/>
      <name val="Times New Roman"/>
      <family val="1"/>
    </font>
    <font>
      <b/>
      <sz val="12"/>
      <color theme="1"/>
      <name val="Times New Roman"/>
      <family val="1"/>
    </font>
    <font>
      <b/>
      <sz val="6"/>
      <color theme="1"/>
      <name val="Calibri"/>
      <family val="2"/>
      <scheme val="minor"/>
    </font>
    <font>
      <sz val="9"/>
      <color rgb="FF2F5496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2"/>
      <color rgb="FF00206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7"/>
      <color rgb="FFFF0000"/>
      <name val="Segoe UI"/>
      <family val="2"/>
    </font>
    <font>
      <sz val="7"/>
      <color rgb="FF00B050"/>
      <name val="Segoe UI"/>
      <family val="2"/>
    </font>
    <font>
      <b/>
      <sz val="16"/>
      <name val="Garamond"/>
      <family val="1"/>
    </font>
    <font>
      <b/>
      <sz val="16"/>
      <color theme="1" tint="0.249977111117893"/>
      <name val="Garamond"/>
      <family val="1"/>
    </font>
    <font>
      <sz val="16"/>
      <color theme="0"/>
      <name val="Garamond"/>
      <family val="1"/>
    </font>
    <font>
      <b/>
      <sz val="16"/>
      <color theme="0"/>
      <name val="Garamond"/>
      <family val="1"/>
    </font>
    <font>
      <sz val="10"/>
      <color theme="1"/>
      <name val="Garamond"/>
      <family val="1"/>
    </font>
    <font>
      <sz val="10"/>
      <name val="Garamond"/>
      <family val="1"/>
    </font>
    <font>
      <b/>
      <strike/>
      <sz val="12"/>
      <color rgb="FFFF0000"/>
      <name val="Garamond"/>
      <family val="1"/>
    </font>
    <font>
      <strike/>
      <sz val="12"/>
      <color rgb="FFFF0000"/>
      <name val="Garamond"/>
      <family val="1"/>
    </font>
    <font>
      <strike/>
      <sz val="12"/>
      <name val="Garamond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wrapText="1"/>
    </xf>
    <xf numFmtId="0" fontId="3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0" fillId="0" borderId="4" xfId="0" applyBorder="1"/>
    <xf numFmtId="43" fontId="2" fillId="0" borderId="5" xfId="1" applyFont="1" applyBorder="1"/>
    <xf numFmtId="0" fontId="0" fillId="0" borderId="6" xfId="0" applyBorder="1"/>
    <xf numFmtId="0" fontId="0" fillId="0" borderId="7" xfId="0" applyBorder="1"/>
    <xf numFmtId="43" fontId="2" fillId="0" borderId="8" xfId="1" applyFont="1" applyBorder="1"/>
    <xf numFmtId="0" fontId="0" fillId="0" borderId="9" xfId="0" applyBorder="1"/>
    <xf numFmtId="43" fontId="0" fillId="0" borderId="8" xfId="1" applyFont="1" applyBorder="1"/>
    <xf numFmtId="43" fontId="0" fillId="0" borderId="9" xfId="0" applyNumberFormat="1" applyBorder="1"/>
    <xf numFmtId="10" fontId="0" fillId="0" borderId="8" xfId="2" applyNumberFormat="1" applyFont="1" applyBorder="1"/>
    <xf numFmtId="43" fontId="0" fillId="0" borderId="0" xfId="0" applyNumberFormat="1"/>
    <xf numFmtId="10" fontId="0" fillId="0" borderId="10" xfId="2" applyNumberFormat="1" applyFont="1" applyBorder="1"/>
    <xf numFmtId="43" fontId="0" fillId="0" borderId="11" xfId="0" applyNumberFormat="1" applyBorder="1"/>
    <xf numFmtId="0" fontId="0" fillId="0" borderId="12" xfId="0" applyBorder="1"/>
    <xf numFmtId="43" fontId="0" fillId="2" borderId="0" xfId="1" applyFont="1" applyFill="1" applyBorder="1"/>
    <xf numFmtId="0" fontId="0" fillId="2" borderId="0" xfId="0" applyFill="1"/>
    <xf numFmtId="0" fontId="0" fillId="0" borderId="0" xfId="0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5" fillId="0" borderId="0" xfId="0" applyFont="1"/>
    <xf numFmtId="0" fontId="6" fillId="0" borderId="8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/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8" fillId="5" borderId="0" xfId="0" applyFont="1" applyFill="1" applyAlignment="1">
      <alignment horizontal="center" vertical="center" wrapText="1"/>
    </xf>
    <xf numFmtId="0" fontId="5" fillId="0" borderId="0" xfId="0" applyFont="1" applyAlignment="1">
      <alignment wrapText="1"/>
    </xf>
    <xf numFmtId="3" fontId="9" fillId="5" borderId="0" xfId="0" applyNumberFormat="1" applyFont="1" applyFill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5" borderId="0" xfId="0" applyFont="1" applyFill="1" applyAlignment="1">
      <alignment vertical="center" wrapText="1"/>
    </xf>
    <xf numFmtId="0" fontId="9" fillId="0" borderId="4" xfId="0" applyFont="1" applyBorder="1" applyAlignment="1">
      <alignment vertical="center" wrapText="1"/>
    </xf>
    <xf numFmtId="42" fontId="9" fillId="0" borderId="9" xfId="0" applyNumberFormat="1" applyFont="1" applyBorder="1" applyAlignment="1">
      <alignment vertical="center" wrapText="1"/>
    </xf>
    <xf numFmtId="42" fontId="8" fillId="8" borderId="15" xfId="0" applyNumberFormat="1" applyFont="1" applyFill="1" applyBorder="1" applyAlignment="1">
      <alignment vertical="center" wrapText="1"/>
    </xf>
    <xf numFmtId="42" fontId="5" fillId="0" borderId="9" xfId="0" applyNumberFormat="1" applyFont="1" applyBorder="1"/>
    <xf numFmtId="42" fontId="9" fillId="7" borderId="24" xfId="0" applyNumberFormat="1" applyFont="1" applyFill="1" applyBorder="1" applyAlignment="1">
      <alignment vertical="center" wrapText="1"/>
    </xf>
    <xf numFmtId="42" fontId="9" fillId="7" borderId="27" xfId="0" applyNumberFormat="1" applyFont="1" applyFill="1" applyBorder="1" applyAlignment="1">
      <alignment vertical="center" wrapText="1"/>
    </xf>
    <xf numFmtId="42" fontId="9" fillId="7" borderId="23" xfId="0" applyNumberFormat="1" applyFont="1" applyFill="1" applyBorder="1" applyAlignment="1">
      <alignment vertical="center" wrapText="1"/>
    </xf>
    <xf numFmtId="0" fontId="9" fillId="0" borderId="28" xfId="0" applyFont="1" applyBorder="1" applyAlignment="1">
      <alignment vertical="center" wrapText="1"/>
    </xf>
    <xf numFmtId="42" fontId="8" fillId="8" borderId="20" xfId="0" applyNumberFormat="1" applyFont="1" applyFill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26" xfId="0" applyFont="1" applyBorder="1" applyAlignment="1">
      <alignment vertical="center" wrapText="1"/>
    </xf>
    <xf numFmtId="42" fontId="9" fillId="7" borderId="29" xfId="0" applyNumberFormat="1" applyFont="1" applyFill="1" applyBorder="1" applyAlignment="1">
      <alignment vertical="center" wrapText="1"/>
    </xf>
    <xf numFmtId="42" fontId="11" fillId="7" borderId="27" xfId="0" applyNumberFormat="1" applyFont="1" applyFill="1" applyBorder="1" applyAlignment="1">
      <alignment vertical="center" wrapText="1"/>
    </xf>
    <xf numFmtId="42" fontId="8" fillId="8" borderId="30" xfId="0" applyNumberFormat="1" applyFont="1" applyFill="1" applyBorder="1" applyAlignment="1">
      <alignment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3" fontId="12" fillId="0" borderId="0" xfId="0" applyNumberFormat="1" applyFont="1" applyAlignment="1">
      <alignment vertical="center" wrapText="1"/>
    </xf>
    <xf numFmtId="3" fontId="9" fillId="5" borderId="8" xfId="0" applyNumberFormat="1" applyFont="1" applyFill="1" applyBorder="1" applyAlignment="1">
      <alignment vertical="center" wrapText="1"/>
    </xf>
    <xf numFmtId="3" fontId="6" fillId="0" borderId="0" xfId="0" applyNumberFormat="1" applyFont="1" applyAlignment="1">
      <alignment vertical="center" wrapText="1"/>
    </xf>
    <xf numFmtId="0" fontId="5" fillId="0" borderId="8" xfId="0" applyFont="1" applyBorder="1" applyAlignment="1">
      <alignment wrapText="1"/>
    </xf>
    <xf numFmtId="0" fontId="14" fillId="0" borderId="0" xfId="0" applyFont="1"/>
    <xf numFmtId="0" fontId="14" fillId="0" borderId="0" xfId="0" applyFont="1" applyAlignment="1">
      <alignment wrapText="1"/>
    </xf>
    <xf numFmtId="42" fontId="8" fillId="8" borderId="16" xfId="0" applyNumberFormat="1" applyFont="1" applyFill="1" applyBorder="1" applyAlignment="1">
      <alignment vertical="center" wrapText="1"/>
    </xf>
    <xf numFmtId="0" fontId="5" fillId="0" borderId="5" xfId="0" applyFont="1" applyBorder="1" applyAlignment="1">
      <alignment wrapText="1"/>
    </xf>
    <xf numFmtId="0" fontId="10" fillId="0" borderId="8" xfId="0" applyFont="1" applyBorder="1" applyAlignment="1">
      <alignment wrapText="1"/>
    </xf>
    <xf numFmtId="0" fontId="7" fillId="0" borderId="0" xfId="0" applyFont="1" applyAlignment="1">
      <alignment horizontal="center" vertical="center"/>
    </xf>
    <xf numFmtId="0" fontId="9" fillId="0" borderId="32" xfId="0" applyFont="1" applyBorder="1" applyAlignment="1">
      <alignment horizontal="left" vertical="center" wrapText="1"/>
    </xf>
    <xf numFmtId="42" fontId="8" fillId="8" borderId="23" xfId="0" applyNumberFormat="1" applyFont="1" applyFill="1" applyBorder="1" applyAlignment="1">
      <alignment vertical="center" wrapText="1"/>
    </xf>
    <xf numFmtId="42" fontId="8" fillId="9" borderId="16" xfId="0" applyNumberFormat="1" applyFont="1" applyFill="1" applyBorder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42" fontId="8" fillId="5" borderId="0" xfId="0" applyNumberFormat="1" applyFont="1" applyFill="1" applyAlignment="1">
      <alignment vertical="center" wrapText="1"/>
    </xf>
    <xf numFmtId="0" fontId="5" fillId="5" borderId="0" xfId="0" applyFont="1" applyFill="1"/>
    <xf numFmtId="42" fontId="8" fillId="9" borderId="16" xfId="0" applyNumberFormat="1" applyFont="1" applyFill="1" applyBorder="1" applyAlignment="1">
      <alignment vertical="center" wrapText="1"/>
    </xf>
    <xf numFmtId="42" fontId="8" fillId="0" borderId="0" xfId="0" applyNumberFormat="1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42" fontId="9" fillId="7" borderId="24" xfId="0" applyNumberFormat="1" applyFont="1" applyFill="1" applyBorder="1" applyAlignment="1">
      <alignment vertical="center"/>
    </xf>
    <xf numFmtId="42" fontId="8" fillId="0" borderId="9" xfId="0" applyNumberFormat="1" applyFont="1" applyBorder="1" applyAlignment="1">
      <alignment vertical="center" wrapText="1"/>
    </xf>
    <xf numFmtId="0" fontId="6" fillId="5" borderId="8" xfId="0" applyFont="1" applyFill="1" applyBorder="1" applyAlignment="1">
      <alignment horizontal="left" vertical="center" wrapText="1"/>
    </xf>
    <xf numFmtId="42" fontId="8" fillId="5" borderId="9" xfId="0" applyNumberFormat="1" applyFont="1" applyFill="1" applyBorder="1" applyAlignment="1">
      <alignment vertical="center" wrapText="1"/>
    </xf>
    <xf numFmtId="0" fontId="7" fillId="0" borderId="9" xfId="0" applyFont="1" applyBorder="1" applyAlignment="1">
      <alignment horizontal="center" vertical="center"/>
    </xf>
    <xf numFmtId="0" fontId="12" fillId="0" borderId="0" xfId="0" applyFont="1"/>
    <xf numFmtId="10" fontId="8" fillId="5" borderId="0" xfId="2" applyNumberFormat="1" applyFont="1" applyFill="1" applyBorder="1" applyAlignment="1">
      <alignment vertical="center" wrapText="1"/>
    </xf>
    <xf numFmtId="0" fontId="8" fillId="5" borderId="0" xfId="2" applyNumberFormat="1" applyFont="1" applyFill="1" applyBorder="1" applyAlignment="1">
      <alignment vertical="center" wrapText="1"/>
    </xf>
    <xf numFmtId="0" fontId="11" fillId="0" borderId="0" xfId="0" applyFont="1"/>
    <xf numFmtId="0" fontId="11" fillId="0" borderId="0" xfId="0" applyFont="1" applyAlignment="1">
      <alignment vertical="center"/>
    </xf>
    <xf numFmtId="42" fontId="9" fillId="7" borderId="4" xfId="0" applyNumberFormat="1" applyFont="1" applyFill="1" applyBorder="1" applyAlignment="1">
      <alignment vertical="center"/>
    </xf>
    <xf numFmtId="0" fontId="9" fillId="0" borderId="21" xfId="0" applyFont="1" applyBorder="1" applyAlignment="1">
      <alignment vertical="center" wrapText="1"/>
    </xf>
    <xf numFmtId="0" fontId="9" fillId="0" borderId="25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42" fontId="12" fillId="0" borderId="7" xfId="0" applyNumberFormat="1" applyFont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9" fillId="0" borderId="8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9" fillId="0" borderId="0" xfId="0" applyFont="1"/>
    <xf numFmtId="0" fontId="9" fillId="0" borderId="3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9" fillId="0" borderId="32" xfId="0" applyFont="1" applyBorder="1" applyAlignment="1">
      <alignment wrapText="1"/>
    </xf>
    <xf numFmtId="42" fontId="6" fillId="8" borderId="21" xfId="0" applyNumberFormat="1" applyFont="1" applyFill="1" applyBorder="1" applyAlignment="1">
      <alignment vertical="center" wrapText="1"/>
    </xf>
    <xf numFmtId="42" fontId="6" fillId="8" borderId="22" xfId="0" applyNumberFormat="1" applyFont="1" applyFill="1" applyBorder="1" applyAlignment="1">
      <alignment vertical="center" wrapText="1"/>
    </xf>
    <xf numFmtId="42" fontId="6" fillId="8" borderId="33" xfId="0" applyNumberFormat="1" applyFont="1" applyFill="1" applyBorder="1" applyAlignment="1">
      <alignment vertical="center" wrapText="1"/>
    </xf>
    <xf numFmtId="42" fontId="6" fillId="8" borderId="4" xfId="0" applyNumberFormat="1" applyFont="1" applyFill="1" applyBorder="1" applyAlignment="1">
      <alignment vertical="center" wrapText="1"/>
    </xf>
    <xf numFmtId="42" fontId="6" fillId="8" borderId="25" xfId="0" applyNumberFormat="1" applyFont="1" applyFill="1" applyBorder="1" applyAlignment="1">
      <alignment vertical="center" wrapText="1"/>
    </xf>
    <xf numFmtId="42" fontId="6" fillId="8" borderId="26" xfId="0" applyNumberFormat="1" applyFont="1" applyFill="1" applyBorder="1" applyAlignment="1">
      <alignment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16" fillId="0" borderId="19" xfId="0" applyFont="1" applyBorder="1" applyAlignment="1">
      <alignment horizontal="justify" vertical="center" wrapText="1"/>
    </xf>
    <xf numFmtId="0" fontId="0" fillId="0" borderId="19" xfId="0" applyBorder="1"/>
    <xf numFmtId="0" fontId="10" fillId="0" borderId="19" xfId="0" applyFont="1" applyBorder="1" applyAlignment="1">
      <alignment horizontal="justify" vertical="center" wrapText="1"/>
    </xf>
    <xf numFmtId="0" fontId="5" fillId="0" borderId="12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0" fontId="0" fillId="0" borderId="16" xfId="0" applyBorder="1"/>
    <xf numFmtId="0" fontId="10" fillId="0" borderId="16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10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0" fontId="0" fillId="0" borderId="20" xfId="0" applyBorder="1"/>
    <xf numFmtId="9" fontId="0" fillId="0" borderId="0" xfId="2" applyFont="1"/>
    <xf numFmtId="43" fontId="0" fillId="0" borderId="0" xfId="1" applyFont="1"/>
    <xf numFmtId="42" fontId="5" fillId="0" borderId="9" xfId="0" applyNumberFormat="1" applyFont="1" applyBorder="1" applyAlignment="1">
      <alignment wrapText="1"/>
    </xf>
    <xf numFmtId="42" fontId="8" fillId="0" borderId="0" xfId="0" applyNumberFormat="1" applyFont="1" applyAlignment="1">
      <alignment vertical="center"/>
    </xf>
    <xf numFmtId="42" fontId="8" fillId="0" borderId="9" xfId="0" applyNumberFormat="1" applyFont="1" applyBorder="1" applyAlignment="1">
      <alignment vertical="center"/>
    </xf>
    <xf numFmtId="42" fontId="9" fillId="7" borderId="1" xfId="0" applyNumberFormat="1" applyFont="1" applyFill="1" applyBorder="1" applyAlignment="1">
      <alignment vertical="center"/>
    </xf>
    <xf numFmtId="42" fontId="5" fillId="0" borderId="0" xfId="0" applyNumberFormat="1" applyFont="1"/>
    <xf numFmtId="42" fontId="13" fillId="0" borderId="0" xfId="0" applyNumberFormat="1" applyFont="1" applyAlignment="1">
      <alignment vertical="center"/>
    </xf>
    <xf numFmtId="42" fontId="13" fillId="0" borderId="9" xfId="0" applyNumberFormat="1" applyFont="1" applyBorder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/>
    <xf numFmtId="0" fontId="22" fillId="5" borderId="8" xfId="0" applyFont="1" applyFill="1" applyBorder="1" applyAlignment="1">
      <alignment horizontal="center" vertical="center"/>
    </xf>
    <xf numFmtId="0" fontId="22" fillId="5" borderId="0" xfId="0" applyFont="1" applyFill="1" applyAlignment="1">
      <alignment horizontal="center" vertical="center"/>
    </xf>
    <xf numFmtId="0" fontId="22" fillId="5" borderId="9" xfId="0" applyFont="1" applyFill="1" applyBorder="1" applyAlignment="1">
      <alignment horizontal="center" vertical="center"/>
    </xf>
    <xf numFmtId="44" fontId="24" fillId="5" borderId="8" xfId="5" applyFont="1" applyFill="1" applyBorder="1"/>
    <xf numFmtId="44" fontId="24" fillId="5" borderId="0" xfId="5" applyFont="1" applyFill="1" applyBorder="1"/>
    <xf numFmtId="44" fontId="25" fillId="5" borderId="0" xfId="5" applyFont="1" applyFill="1" applyBorder="1" applyAlignment="1">
      <alignment horizontal="center" vertical="center"/>
    </xf>
    <xf numFmtId="44" fontId="24" fillId="5" borderId="9" xfId="5" applyFont="1" applyFill="1" applyBorder="1"/>
    <xf numFmtId="0" fontId="24" fillId="5" borderId="8" xfId="0" applyFont="1" applyFill="1" applyBorder="1"/>
    <xf numFmtId="0" fontId="24" fillId="5" borderId="0" xfId="0" applyFont="1" applyFill="1"/>
    <xf numFmtId="0" fontId="24" fillId="5" borderId="9" xfId="0" applyFont="1" applyFill="1" applyBorder="1"/>
    <xf numFmtId="0" fontId="24" fillId="5" borderId="10" xfId="0" applyFont="1" applyFill="1" applyBorder="1"/>
    <xf numFmtId="0" fontId="24" fillId="5" borderId="11" xfId="0" applyFont="1" applyFill="1" applyBorder="1"/>
    <xf numFmtId="0" fontId="24" fillId="5" borderId="12" xfId="0" applyFont="1" applyFill="1" applyBorder="1"/>
    <xf numFmtId="0" fontId="14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11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32" fillId="6" borderId="15" xfId="0" applyFont="1" applyFill="1" applyBorder="1" applyAlignment="1">
      <alignment horizontal="center" vertical="center" wrapText="1"/>
    </xf>
    <xf numFmtId="0" fontId="32" fillId="6" borderId="16" xfId="0" applyFont="1" applyFill="1" applyBorder="1" applyAlignment="1">
      <alignment vertical="center" wrapText="1"/>
    </xf>
    <xf numFmtId="0" fontId="32" fillId="6" borderId="15" xfId="0" applyFont="1" applyFill="1" applyBorder="1" applyAlignment="1">
      <alignment vertical="center" wrapText="1"/>
    </xf>
    <xf numFmtId="0" fontId="32" fillId="6" borderId="14" xfId="0" applyFont="1" applyFill="1" applyBorder="1" applyAlignment="1">
      <alignment vertical="center" wrapText="1"/>
    </xf>
    <xf numFmtId="0" fontId="32" fillId="6" borderId="16" xfId="0" applyFont="1" applyFill="1" applyBorder="1" applyAlignment="1">
      <alignment horizontal="center" vertical="center" wrapText="1"/>
    </xf>
    <xf numFmtId="0" fontId="32" fillId="0" borderId="8" xfId="0" applyFont="1" applyBorder="1" applyAlignment="1">
      <alignment vertical="center" wrapText="1"/>
    </xf>
    <xf numFmtId="0" fontId="32" fillId="0" borderId="0" xfId="0" applyFont="1" applyAlignment="1">
      <alignment vertical="center" wrapText="1"/>
    </xf>
    <xf numFmtId="0" fontId="34" fillId="0" borderId="0" xfId="0" applyFont="1" applyAlignment="1">
      <alignment vertical="center" wrapText="1"/>
    </xf>
    <xf numFmtId="0" fontId="35" fillId="0" borderId="0" xfId="0" applyFont="1" applyAlignment="1">
      <alignment horizontal="center" vertical="center" wrapText="1"/>
    </xf>
    <xf numFmtId="0" fontId="34" fillId="0" borderId="0" xfId="0" applyFont="1" applyAlignment="1">
      <alignment vertical="center"/>
    </xf>
    <xf numFmtId="44" fontId="9" fillId="0" borderId="4" xfId="1" applyNumberFormat="1" applyFont="1" applyBorder="1" applyAlignment="1">
      <alignment horizontal="center" vertical="center" wrapText="1"/>
    </xf>
    <xf numFmtId="43" fontId="9" fillId="0" borderId="4" xfId="1" applyFont="1" applyBorder="1" applyAlignment="1">
      <alignment horizontal="center" vertical="center"/>
    </xf>
    <xf numFmtId="0" fontId="9" fillId="0" borderId="4" xfId="1" applyNumberFormat="1" applyFont="1" applyBorder="1" applyAlignment="1">
      <alignment horizontal="center" vertical="center" wrapText="1"/>
    </xf>
    <xf numFmtId="9" fontId="9" fillId="0" borderId="4" xfId="2" applyFont="1" applyBorder="1" applyAlignment="1">
      <alignment horizontal="center" vertical="center"/>
    </xf>
    <xf numFmtId="164" fontId="11" fillId="6" borderId="4" xfId="0" applyNumberFormat="1" applyFont="1" applyFill="1" applyBorder="1" applyAlignment="1">
      <alignment horizontal="center" vertical="center"/>
    </xf>
    <xf numFmtId="44" fontId="9" fillId="6" borderId="4" xfId="1" applyNumberFormat="1" applyFont="1" applyFill="1" applyBorder="1" applyAlignment="1">
      <alignment horizontal="center" vertical="center" wrapText="1"/>
    </xf>
    <xf numFmtId="9" fontId="9" fillId="6" borderId="4" xfId="2" applyFont="1" applyFill="1" applyBorder="1" applyAlignment="1">
      <alignment horizontal="center" vertical="center" wrapText="1"/>
    </xf>
    <xf numFmtId="9" fontId="9" fillId="6" borderId="4" xfId="2" applyFont="1" applyFill="1" applyBorder="1" applyAlignment="1">
      <alignment horizontal="center" vertical="center"/>
    </xf>
    <xf numFmtId="164" fontId="9" fillId="6" borderId="4" xfId="0" applyNumberFormat="1" applyFont="1" applyFill="1" applyBorder="1" applyAlignment="1">
      <alignment horizontal="center" vertical="center"/>
    </xf>
    <xf numFmtId="0" fontId="9" fillId="0" borderId="11" xfId="0" applyFont="1" applyBorder="1" applyAlignment="1">
      <alignment horizontal="justify" vertical="center" wrapText="1"/>
    </xf>
    <xf numFmtId="0" fontId="22" fillId="5" borderId="8" xfId="0" applyFont="1" applyFill="1" applyBorder="1" applyAlignment="1">
      <alignment horizontal="center" vertical="center"/>
    </xf>
    <xf numFmtId="0" fontId="22" fillId="5" borderId="0" xfId="0" applyFont="1" applyFill="1" applyAlignment="1">
      <alignment horizontal="center" vertical="center"/>
    </xf>
    <xf numFmtId="0" fontId="22" fillId="5" borderId="9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8" fillId="5" borderId="8" xfId="0" applyFont="1" applyFill="1" applyBorder="1" applyAlignment="1">
      <alignment horizontal="center" vertical="center" wrapText="1"/>
    </xf>
    <xf numFmtId="0" fontId="28" fillId="5" borderId="0" xfId="0" applyFont="1" applyFill="1" applyAlignment="1">
      <alignment horizontal="center" vertical="center" wrapText="1"/>
    </xf>
    <xf numFmtId="0" fontId="28" fillId="5" borderId="9" xfId="0" applyFont="1" applyFill="1" applyBorder="1" applyAlignment="1">
      <alignment horizontal="center" vertical="center" wrapText="1"/>
    </xf>
    <xf numFmtId="0" fontId="23" fillId="5" borderId="8" xfId="0" applyFont="1" applyFill="1" applyBorder="1" applyAlignment="1">
      <alignment horizontal="center" vertical="center"/>
    </xf>
    <xf numFmtId="0" fontId="23" fillId="5" borderId="0" xfId="0" applyFont="1" applyFill="1" applyAlignment="1">
      <alignment horizontal="center" vertical="center"/>
    </xf>
    <xf numFmtId="0" fontId="23" fillId="5" borderId="9" xfId="0" applyFont="1" applyFill="1" applyBorder="1" applyAlignment="1">
      <alignment horizontal="center" vertical="center"/>
    </xf>
    <xf numFmtId="0" fontId="24" fillId="5" borderId="8" xfId="0" applyFont="1" applyFill="1" applyBorder="1" applyAlignment="1">
      <alignment horizontal="center"/>
    </xf>
    <xf numFmtId="0" fontId="24" fillId="5" borderId="0" xfId="0" applyFont="1" applyFill="1" applyAlignment="1">
      <alignment horizontal="center"/>
    </xf>
    <xf numFmtId="0" fontId="24" fillId="5" borderId="9" xfId="0" applyFont="1" applyFill="1" applyBorder="1" applyAlignment="1">
      <alignment horizontal="center"/>
    </xf>
    <xf numFmtId="0" fontId="29" fillId="5" borderId="8" xfId="0" applyFont="1" applyFill="1" applyBorder="1" applyAlignment="1">
      <alignment horizontal="center" vertical="center" wrapText="1"/>
    </xf>
    <xf numFmtId="0" fontId="25" fillId="5" borderId="0" xfId="0" applyFont="1" applyFill="1" applyAlignment="1">
      <alignment horizontal="center" vertical="center" wrapText="1"/>
    </xf>
    <xf numFmtId="0" fontId="25" fillId="5" borderId="9" xfId="0" applyFont="1" applyFill="1" applyBorder="1" applyAlignment="1">
      <alignment horizontal="center" vertical="center" wrapText="1"/>
    </xf>
    <xf numFmtId="0" fontId="25" fillId="5" borderId="8" xfId="0" applyFont="1" applyFill="1" applyBorder="1" applyAlignment="1">
      <alignment horizontal="center" vertical="center"/>
    </xf>
    <xf numFmtId="0" fontId="25" fillId="5" borderId="0" xfId="0" applyFont="1" applyFill="1" applyAlignment="1">
      <alignment horizontal="center" vertical="center"/>
    </xf>
    <xf numFmtId="0" fontId="25" fillId="5" borderId="9" xfId="0" applyFont="1" applyFill="1" applyBorder="1" applyAlignment="1">
      <alignment horizontal="center" vertical="center"/>
    </xf>
    <xf numFmtId="0" fontId="26" fillId="5" borderId="8" xfId="0" applyFont="1" applyFill="1" applyBorder="1" applyAlignment="1">
      <alignment horizontal="center"/>
    </xf>
    <xf numFmtId="0" fontId="26" fillId="5" borderId="0" xfId="0" applyFont="1" applyFill="1" applyAlignment="1">
      <alignment horizontal="center"/>
    </xf>
    <xf numFmtId="0" fontId="26" fillId="5" borderId="9" xfId="0" applyFont="1" applyFill="1" applyBorder="1" applyAlignment="1">
      <alignment horizontal="center"/>
    </xf>
    <xf numFmtId="0" fontId="33" fillId="6" borderId="13" xfId="0" applyFont="1" applyFill="1" applyBorder="1" applyAlignment="1">
      <alignment horizontal="center" vertical="center" wrapText="1"/>
    </xf>
    <xf numFmtId="0" fontId="33" fillId="6" borderId="14" xfId="0" applyFont="1" applyFill="1" applyBorder="1" applyAlignment="1">
      <alignment horizontal="center" vertical="center" wrapText="1"/>
    </xf>
    <xf numFmtId="0" fontId="33" fillId="6" borderId="15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left" wrapText="1"/>
    </xf>
    <xf numFmtId="0" fontId="6" fillId="0" borderId="14" xfId="0" applyFont="1" applyBorder="1" applyAlignment="1">
      <alignment horizontal="left" wrapText="1"/>
    </xf>
    <xf numFmtId="0" fontId="6" fillId="0" borderId="4" xfId="0" applyFont="1" applyBorder="1" applyAlignment="1">
      <alignment vertical="center" wrapText="1"/>
    </xf>
    <xf numFmtId="3" fontId="6" fillId="0" borderId="13" xfId="0" applyNumberFormat="1" applyFont="1" applyBorder="1" applyAlignment="1">
      <alignment vertical="center" wrapText="1"/>
    </xf>
    <xf numFmtId="3" fontId="6" fillId="0" borderId="14" xfId="0" applyNumberFormat="1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3" fontId="6" fillId="0" borderId="15" xfId="0" applyNumberFormat="1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32" fillId="7" borderId="8" xfId="0" applyFont="1" applyFill="1" applyBorder="1" applyAlignment="1">
      <alignment horizontal="center" vertical="center" wrapText="1"/>
    </xf>
    <xf numFmtId="0" fontId="32" fillId="7" borderId="0" xfId="0" applyFont="1" applyFill="1" applyAlignment="1">
      <alignment horizontal="center" vertical="center" wrapText="1"/>
    </xf>
    <xf numFmtId="0" fontId="32" fillId="3" borderId="13" xfId="0" applyFont="1" applyFill="1" applyBorder="1" applyAlignment="1">
      <alignment horizontal="left" vertical="center" wrapText="1"/>
    </xf>
    <xf numFmtId="0" fontId="32" fillId="3" borderId="14" xfId="0" applyFont="1" applyFill="1" applyBorder="1" applyAlignment="1">
      <alignment horizontal="left" vertical="center" wrapText="1"/>
    </xf>
    <xf numFmtId="0" fontId="32" fillId="3" borderId="15" xfId="0" applyFont="1" applyFill="1" applyBorder="1" applyAlignment="1">
      <alignment horizontal="left" vertical="center" wrapText="1"/>
    </xf>
    <xf numFmtId="3" fontId="6" fillId="4" borderId="13" xfId="0" applyNumberFormat="1" applyFont="1" applyFill="1" applyBorder="1" applyAlignment="1">
      <alignment vertical="center" wrapText="1"/>
    </xf>
    <xf numFmtId="3" fontId="6" fillId="4" borderId="14" xfId="0" applyNumberFormat="1" applyFont="1" applyFill="1" applyBorder="1" applyAlignment="1">
      <alignment vertical="center" wrapText="1"/>
    </xf>
    <xf numFmtId="3" fontId="6" fillId="4" borderId="15" xfId="0" applyNumberFormat="1" applyFont="1" applyFill="1" applyBorder="1" applyAlignment="1">
      <alignment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5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6" fillId="5" borderId="0" xfId="0" applyFont="1" applyFill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3" fontId="6" fillId="4" borderId="13" xfId="0" applyNumberFormat="1" applyFont="1" applyFill="1" applyBorder="1" applyAlignment="1">
      <alignment horizontal="left" vertical="center" wrapText="1"/>
    </xf>
    <xf numFmtId="3" fontId="6" fillId="4" borderId="14" xfId="0" applyNumberFormat="1" applyFont="1" applyFill="1" applyBorder="1" applyAlignment="1">
      <alignment horizontal="left" vertical="center" wrapText="1"/>
    </xf>
    <xf numFmtId="3" fontId="6" fillId="4" borderId="15" xfId="0" applyNumberFormat="1" applyFont="1" applyFill="1" applyBorder="1" applyAlignment="1">
      <alignment horizontal="left" vertical="center" wrapText="1"/>
    </xf>
    <xf numFmtId="0" fontId="6" fillId="0" borderId="13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6" fillId="6" borderId="4" xfId="0" applyFont="1" applyFill="1" applyBorder="1" applyAlignment="1">
      <alignment horizontal="center" wrapText="1"/>
    </xf>
    <xf numFmtId="0" fontId="6" fillId="7" borderId="17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15" fillId="11" borderId="10" xfId="0" applyFont="1" applyFill="1" applyBorder="1" applyAlignment="1">
      <alignment horizontal="center" wrapText="1"/>
    </xf>
    <xf numFmtId="0" fontId="15" fillId="11" borderId="11" xfId="0" applyFont="1" applyFill="1" applyBorder="1" applyAlignment="1">
      <alignment horizontal="center" wrapText="1"/>
    </xf>
    <xf numFmtId="0" fontId="15" fillId="7" borderId="10" xfId="0" applyFont="1" applyFill="1" applyBorder="1" applyAlignment="1">
      <alignment horizontal="center" vertical="center" wrapText="1"/>
    </xf>
    <xf numFmtId="0" fontId="15" fillId="7" borderId="11" xfId="0" applyFont="1" applyFill="1" applyBorder="1" applyAlignment="1">
      <alignment horizontal="center" vertical="center" wrapText="1"/>
    </xf>
    <xf numFmtId="0" fontId="15" fillId="7" borderId="12" xfId="0" applyFont="1" applyFill="1" applyBorder="1" applyAlignment="1">
      <alignment horizontal="center" vertical="center" wrapText="1"/>
    </xf>
    <xf numFmtId="0" fontId="6" fillId="11" borderId="3" xfId="0" applyFont="1" applyFill="1" applyBorder="1" applyAlignment="1">
      <alignment horizontal="center" vertical="center" wrapText="1"/>
    </xf>
    <xf numFmtId="0" fontId="6" fillId="11" borderId="4" xfId="0" applyFont="1" applyFill="1" applyBorder="1" applyAlignment="1">
      <alignment horizontal="center" vertical="center" wrapText="1"/>
    </xf>
    <xf numFmtId="0" fontId="6" fillId="11" borderId="17" xfId="0" applyFont="1" applyFill="1" applyBorder="1" applyAlignment="1">
      <alignment horizontal="center" vertical="center" wrapText="1"/>
    </xf>
    <xf numFmtId="0" fontId="6" fillId="11" borderId="2" xfId="0" applyFont="1" applyFill="1" applyBorder="1" applyAlignment="1">
      <alignment horizontal="center" vertical="center" wrapText="1"/>
    </xf>
    <xf numFmtId="0" fontId="6" fillId="11" borderId="34" xfId="0" applyFont="1" applyFill="1" applyBorder="1" applyAlignment="1">
      <alignment horizontal="center" vertical="center" wrapText="1"/>
    </xf>
    <xf numFmtId="0" fontId="6" fillId="11" borderId="35" xfId="0" applyFont="1" applyFill="1" applyBorder="1" applyAlignment="1">
      <alignment horizontal="center" vertical="center" wrapText="1"/>
    </xf>
    <xf numFmtId="0" fontId="6" fillId="11" borderId="36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justify" vertical="center"/>
    </xf>
    <xf numFmtId="0" fontId="10" fillId="0" borderId="14" xfId="0" applyFont="1" applyBorder="1" applyAlignment="1">
      <alignment horizontal="justify" vertical="center"/>
    </xf>
    <xf numFmtId="0" fontId="10" fillId="0" borderId="15" xfId="0" applyFont="1" applyBorder="1" applyAlignment="1">
      <alignment horizontal="justify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20" xfId="0" applyFont="1" applyBorder="1" applyAlignment="1">
      <alignment horizontal="justify" vertical="center" wrapText="1"/>
    </xf>
    <xf numFmtId="0" fontId="10" fillId="0" borderId="19" xfId="0" applyFont="1" applyBorder="1" applyAlignment="1">
      <alignment horizontal="justify" vertical="center" wrapText="1"/>
    </xf>
    <xf numFmtId="0" fontId="5" fillId="0" borderId="20" xfId="0" applyFont="1" applyBorder="1" applyAlignment="1">
      <alignment horizontal="justify" vertical="center" wrapText="1"/>
    </xf>
    <xf numFmtId="0" fontId="5" fillId="0" borderId="19" xfId="0" applyFont="1" applyBorder="1" applyAlignment="1">
      <alignment horizontal="justify" vertical="center" wrapText="1"/>
    </xf>
  </cellXfs>
  <cellStyles count="6">
    <cellStyle name="Migliaia" xfId="1" builtinId="3"/>
    <cellStyle name="Migliaia 2" xfId="4" xr:uid="{00000000-0005-0000-0000-000001000000}"/>
    <cellStyle name="Normale" xfId="0" builtinId="0"/>
    <cellStyle name="Normale 2 2" xfId="3" xr:uid="{00000000-0005-0000-0000-000003000000}"/>
    <cellStyle name="Percentuale" xfId="2" builtinId="5"/>
    <cellStyle name="Valuta" xfId="5" builtinId="4"/>
  </cellStyles>
  <dxfs count="0"/>
  <tableStyles count="0" defaultTableStyle="TableStyleMedium2" defaultPivotStyle="PivotStyleMedium9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157721</xdr:colOff>
      <xdr:row>0</xdr:row>
      <xdr:rowOff>0</xdr:rowOff>
    </xdr:from>
    <xdr:to>
      <xdr:col>6</xdr:col>
      <xdr:colOff>19514</xdr:colOff>
      <xdr:row>5</xdr:row>
      <xdr:rowOff>67609</xdr:rowOff>
    </xdr:to>
    <xdr:sp macro="" textlink="">
      <xdr:nvSpPr>
        <xdr:cNvPr id="3" name="Rettangolo 2">
          <a:extLst>
            <a:ext uri="{FF2B5EF4-FFF2-40B4-BE49-F238E27FC236}">
              <a16:creationId xmlns:a16="http://schemas.microsoft.com/office/drawing/2014/main" id="{D6A4198D-4239-4A03-941B-915470D36B33}"/>
            </a:ext>
          </a:extLst>
        </xdr:cNvPr>
        <xdr:cNvSpPr>
          <a:spLocks noChangeArrowheads="1"/>
        </xdr:cNvSpPr>
      </xdr:nvSpPr>
      <xdr:spPr bwMode="auto">
        <a:xfrm>
          <a:off x="2932671" y="0"/>
          <a:ext cx="1080993" cy="1077259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</xdr:spPr>
      <xdr:txBody>
        <a:bodyPr rot="0" vert="horz" wrap="square" lIns="0" tIns="0" rIns="0" bIns="0" anchor="t" anchorCtr="0" upright="1">
          <a:noAutofit/>
        </a:bodyPr>
        <a:lstStyle/>
        <a:p>
          <a:endParaRPr lang="it-IT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EC3CC-4294-4698-B73A-9DF37C292362}">
  <dimension ref="A2:J35"/>
  <sheetViews>
    <sheetView tabSelected="1" topLeftCell="A16" zoomScale="70" zoomScaleNormal="70" workbookViewId="0">
      <selection activeCell="M27" sqref="M27"/>
    </sheetView>
  </sheetViews>
  <sheetFormatPr defaultRowHeight="15" x14ac:dyDescent="0.25"/>
  <cols>
    <col min="10" max="10" width="9.140625" customWidth="1"/>
  </cols>
  <sheetData>
    <row r="2" spans="1:10" ht="15.75" customHeight="1" x14ac:dyDescent="0.25"/>
    <row r="3" spans="1:10" ht="15.75" customHeight="1" x14ac:dyDescent="0.25"/>
    <row r="4" spans="1:10" ht="14.65" customHeight="1" x14ac:dyDescent="0.25"/>
    <row r="5" spans="1:10" ht="19.899999999999999" customHeight="1" x14ac:dyDescent="0.25"/>
    <row r="6" spans="1:10" ht="9" customHeight="1" x14ac:dyDescent="0.25">
      <c r="A6" s="164"/>
      <c r="B6" s="164"/>
      <c r="C6" s="122"/>
    </row>
    <row r="7" spans="1:10" ht="9" customHeight="1" thickBot="1" x14ac:dyDescent="0.3">
      <c r="A7" s="121"/>
      <c r="B7" s="121"/>
      <c r="C7" s="122"/>
    </row>
    <row r="8" spans="1:10" x14ac:dyDescent="0.25">
      <c r="A8" s="165" t="s">
        <v>193</v>
      </c>
      <c r="B8" s="166"/>
      <c r="C8" s="166"/>
      <c r="D8" s="166"/>
      <c r="E8" s="166"/>
      <c r="F8" s="166"/>
      <c r="G8" s="166"/>
      <c r="H8" s="166"/>
      <c r="I8" s="166"/>
      <c r="J8" s="167"/>
    </row>
    <row r="9" spans="1:10" x14ac:dyDescent="0.25">
      <c r="A9" s="168"/>
      <c r="B9" s="169"/>
      <c r="C9" s="169"/>
      <c r="D9" s="169"/>
      <c r="E9" s="169"/>
      <c r="F9" s="169"/>
      <c r="G9" s="169"/>
      <c r="H9" s="169"/>
      <c r="I9" s="169"/>
      <c r="J9" s="170"/>
    </row>
    <row r="10" spans="1:10" x14ac:dyDescent="0.25">
      <c r="A10" s="168"/>
      <c r="B10" s="169"/>
      <c r="C10" s="169"/>
      <c r="D10" s="169"/>
      <c r="E10" s="169"/>
      <c r="F10" s="169"/>
      <c r="G10" s="169"/>
      <c r="H10" s="169"/>
      <c r="I10" s="169"/>
      <c r="J10" s="170"/>
    </row>
    <row r="11" spans="1:10" x14ac:dyDescent="0.25">
      <c r="A11" s="168"/>
      <c r="B11" s="169"/>
      <c r="C11" s="169"/>
      <c r="D11" s="169"/>
      <c r="E11" s="169"/>
      <c r="F11" s="169"/>
      <c r="G11" s="169"/>
      <c r="H11" s="169"/>
      <c r="I11" s="169"/>
      <c r="J11" s="170"/>
    </row>
    <row r="12" spans="1:10" ht="48.4" customHeight="1" x14ac:dyDescent="0.25">
      <c r="A12" s="171" t="s">
        <v>209</v>
      </c>
      <c r="B12" s="172"/>
      <c r="C12" s="172"/>
      <c r="D12" s="172"/>
      <c r="E12" s="172"/>
      <c r="F12" s="172"/>
      <c r="G12" s="172"/>
      <c r="H12" s="172"/>
      <c r="I12" s="172"/>
      <c r="J12" s="173"/>
    </row>
    <row r="13" spans="1:10" ht="15.75" x14ac:dyDescent="0.25">
      <c r="A13" s="174"/>
      <c r="B13" s="175"/>
      <c r="C13" s="175"/>
      <c r="D13" s="175"/>
      <c r="E13" s="175"/>
      <c r="F13" s="175"/>
      <c r="G13" s="175"/>
      <c r="H13" s="175"/>
      <c r="I13" s="175"/>
      <c r="J13" s="176"/>
    </row>
    <row r="14" spans="1:10" ht="18.399999999999999" customHeight="1" x14ac:dyDescent="0.25">
      <c r="A14" s="177"/>
      <c r="B14" s="178"/>
      <c r="C14" s="178"/>
      <c r="D14" s="178"/>
      <c r="E14" s="178"/>
      <c r="F14" s="178"/>
      <c r="G14" s="178"/>
      <c r="H14" s="178"/>
      <c r="I14" s="178"/>
      <c r="J14" s="179"/>
    </row>
    <row r="15" spans="1:10" ht="18.399999999999999" customHeight="1" x14ac:dyDescent="0.25">
      <c r="A15" s="177"/>
      <c r="B15" s="178"/>
      <c r="C15" s="178"/>
      <c r="D15" s="178"/>
      <c r="E15" s="178"/>
      <c r="F15" s="178"/>
      <c r="G15" s="178"/>
      <c r="H15" s="178"/>
      <c r="I15" s="178"/>
      <c r="J15" s="179"/>
    </row>
    <row r="16" spans="1:10" ht="33.4" customHeight="1" x14ac:dyDescent="0.25">
      <c r="A16" s="180" t="s">
        <v>194</v>
      </c>
      <c r="B16" s="181"/>
      <c r="C16" s="181"/>
      <c r="D16" s="181"/>
      <c r="E16" s="181"/>
      <c r="F16" s="181"/>
      <c r="G16" s="181"/>
      <c r="H16" s="181"/>
      <c r="I16" s="181"/>
      <c r="J16" s="182"/>
    </row>
    <row r="17" spans="1:10" ht="18.399999999999999" customHeight="1" x14ac:dyDescent="0.25">
      <c r="A17" s="123"/>
      <c r="B17" s="124"/>
      <c r="C17" s="124"/>
      <c r="D17" s="124"/>
      <c r="E17" s="124"/>
      <c r="F17" s="124"/>
      <c r="G17" s="124"/>
      <c r="H17" s="124"/>
      <c r="I17" s="124"/>
      <c r="J17" s="125"/>
    </row>
    <row r="18" spans="1:10" ht="21" x14ac:dyDescent="0.25">
      <c r="A18" s="161"/>
      <c r="B18" s="162"/>
      <c r="C18" s="162"/>
      <c r="D18" s="162"/>
      <c r="E18" s="162"/>
      <c r="F18" s="162"/>
      <c r="G18" s="162"/>
      <c r="H18" s="162"/>
      <c r="I18" s="162"/>
      <c r="J18" s="163"/>
    </row>
    <row r="19" spans="1:10" ht="21" x14ac:dyDescent="0.25">
      <c r="A19" s="161"/>
      <c r="B19" s="162"/>
      <c r="C19" s="162"/>
      <c r="D19" s="162"/>
      <c r="E19" s="162"/>
      <c r="F19" s="162"/>
      <c r="G19" s="162"/>
      <c r="H19" s="162"/>
      <c r="I19" s="162"/>
      <c r="J19" s="163"/>
    </row>
    <row r="20" spans="1:10" ht="21" x14ac:dyDescent="0.25">
      <c r="A20" s="161"/>
      <c r="B20" s="162"/>
      <c r="C20" s="162"/>
      <c r="D20" s="162"/>
      <c r="E20" s="162"/>
      <c r="F20" s="162"/>
      <c r="G20" s="162"/>
      <c r="H20" s="162"/>
      <c r="I20" s="162"/>
      <c r="J20" s="163"/>
    </row>
    <row r="21" spans="1:10" ht="18.75" x14ac:dyDescent="0.25">
      <c r="A21" s="126"/>
      <c r="B21" s="127"/>
      <c r="C21" s="127"/>
      <c r="D21" s="127"/>
      <c r="E21" s="127"/>
      <c r="F21" s="128"/>
      <c r="G21" s="127"/>
      <c r="H21" s="127"/>
      <c r="I21" s="127"/>
      <c r="J21" s="129"/>
    </row>
    <row r="22" spans="1:10" ht="18.75" x14ac:dyDescent="0.25">
      <c r="A22" s="183" t="s">
        <v>196</v>
      </c>
      <c r="B22" s="184"/>
      <c r="C22" s="184"/>
      <c r="D22" s="184"/>
      <c r="E22" s="184"/>
      <c r="F22" s="184"/>
      <c r="G22" s="184"/>
      <c r="H22" s="184"/>
      <c r="I22" s="184"/>
      <c r="J22" s="185"/>
    </row>
    <row r="23" spans="1:10" ht="15.4" customHeight="1" x14ac:dyDescent="0.25">
      <c r="A23" s="177"/>
      <c r="B23" s="178"/>
      <c r="C23" s="178"/>
      <c r="D23" s="178"/>
      <c r="E23" s="178"/>
      <c r="F23" s="178"/>
      <c r="G23" s="178"/>
      <c r="H23" s="178"/>
      <c r="I23" s="178"/>
      <c r="J23" s="179"/>
    </row>
    <row r="24" spans="1:10" ht="15.4" customHeight="1" x14ac:dyDescent="0.25">
      <c r="A24" s="177"/>
      <c r="B24" s="178"/>
      <c r="C24" s="178"/>
      <c r="D24" s="178"/>
      <c r="E24" s="178"/>
      <c r="F24" s="178"/>
      <c r="G24" s="178"/>
      <c r="H24" s="178"/>
      <c r="I24" s="178"/>
      <c r="J24" s="179"/>
    </row>
    <row r="25" spans="1:10" ht="15.4" customHeight="1" x14ac:dyDescent="0.25">
      <c r="A25" s="177"/>
      <c r="B25" s="178"/>
      <c r="C25" s="178"/>
      <c r="D25" s="178"/>
      <c r="E25" s="178"/>
      <c r="F25" s="178"/>
      <c r="G25" s="178"/>
      <c r="H25" s="178"/>
      <c r="I25" s="178"/>
      <c r="J25" s="179"/>
    </row>
    <row r="26" spans="1:10" ht="18.75" x14ac:dyDescent="0.25">
      <c r="A26" s="183" t="s">
        <v>197</v>
      </c>
      <c r="B26" s="184"/>
      <c r="C26" s="184"/>
      <c r="D26" s="184"/>
      <c r="E26" s="184"/>
      <c r="F26" s="184"/>
      <c r="G26" s="184"/>
      <c r="H26" s="184"/>
      <c r="I26" s="184"/>
      <c r="J26" s="185"/>
    </row>
    <row r="27" spans="1:10" x14ac:dyDescent="0.25">
      <c r="A27" s="186" t="s">
        <v>195</v>
      </c>
      <c r="B27" s="187"/>
      <c r="C27" s="187"/>
      <c r="D27" s="187"/>
      <c r="E27" s="187"/>
      <c r="F27" s="187"/>
      <c r="G27" s="187"/>
      <c r="H27" s="187"/>
      <c r="I27" s="187"/>
      <c r="J27" s="188"/>
    </row>
    <row r="28" spans="1:10" x14ac:dyDescent="0.25">
      <c r="A28" s="177"/>
      <c r="B28" s="178"/>
      <c r="C28" s="178"/>
      <c r="D28" s="178"/>
      <c r="E28" s="178"/>
      <c r="F28" s="178"/>
      <c r="G28" s="178"/>
      <c r="H28" s="178"/>
      <c r="I28" s="178"/>
      <c r="J28" s="179"/>
    </row>
    <row r="29" spans="1:10" x14ac:dyDescent="0.25">
      <c r="A29" s="177"/>
      <c r="B29" s="178"/>
      <c r="C29" s="178"/>
      <c r="D29" s="178"/>
      <c r="E29" s="178"/>
      <c r="F29" s="178"/>
      <c r="G29" s="178"/>
      <c r="H29" s="178"/>
      <c r="I29" s="178"/>
      <c r="J29" s="179"/>
    </row>
    <row r="30" spans="1:10" x14ac:dyDescent="0.25">
      <c r="A30" s="177"/>
      <c r="B30" s="178"/>
      <c r="C30" s="178"/>
      <c r="D30" s="178"/>
      <c r="E30" s="178"/>
      <c r="F30" s="178"/>
      <c r="G30" s="178"/>
      <c r="H30" s="178"/>
      <c r="I30" s="178"/>
      <c r="J30" s="179"/>
    </row>
    <row r="31" spans="1:10" x14ac:dyDescent="0.25">
      <c r="A31" s="177"/>
      <c r="B31" s="178"/>
      <c r="C31" s="178"/>
      <c r="D31" s="178"/>
      <c r="E31" s="178"/>
      <c r="F31" s="178"/>
      <c r="G31" s="178"/>
      <c r="H31" s="178"/>
      <c r="I31" s="178"/>
      <c r="J31" s="179"/>
    </row>
    <row r="32" spans="1:10" x14ac:dyDescent="0.25">
      <c r="A32" s="130"/>
      <c r="B32" s="131"/>
      <c r="C32" s="131"/>
      <c r="D32" s="131"/>
      <c r="E32" s="131"/>
      <c r="F32" s="131"/>
      <c r="G32" s="131"/>
      <c r="H32" s="131"/>
      <c r="I32" s="131"/>
      <c r="J32" s="132"/>
    </row>
    <row r="33" spans="1:10" x14ac:dyDescent="0.25">
      <c r="A33" s="130"/>
      <c r="B33" s="131"/>
      <c r="C33" s="131"/>
      <c r="D33" s="131"/>
      <c r="E33" s="131"/>
      <c r="F33" s="131"/>
      <c r="G33" s="131"/>
      <c r="H33" s="131"/>
      <c r="I33" s="131"/>
      <c r="J33" s="132"/>
    </row>
    <row r="34" spans="1:10" x14ac:dyDescent="0.25">
      <c r="A34" s="130"/>
      <c r="B34" s="131"/>
      <c r="C34" s="131"/>
      <c r="D34" s="131"/>
      <c r="E34" s="131"/>
      <c r="F34" s="131"/>
      <c r="G34" s="131"/>
      <c r="H34" s="131"/>
      <c r="I34" s="131"/>
      <c r="J34" s="132"/>
    </row>
    <row r="35" spans="1:10" ht="15.75" thickBot="1" x14ac:dyDescent="0.3">
      <c r="A35" s="133"/>
      <c r="B35" s="134"/>
      <c r="C35" s="134"/>
      <c r="D35" s="134"/>
      <c r="E35" s="134"/>
      <c r="F35" s="134"/>
      <c r="G35" s="134"/>
      <c r="H35" s="134"/>
      <c r="I35" s="134"/>
      <c r="J35" s="135"/>
    </row>
  </sheetData>
  <mergeCells count="20">
    <mergeCell ref="A28:J28"/>
    <mergeCell ref="A29:J29"/>
    <mergeCell ref="A30:J30"/>
    <mergeCell ref="A31:J31"/>
    <mergeCell ref="A22:J22"/>
    <mergeCell ref="A23:J23"/>
    <mergeCell ref="A24:J24"/>
    <mergeCell ref="A25:J25"/>
    <mergeCell ref="A26:J26"/>
    <mergeCell ref="A27:J27"/>
    <mergeCell ref="A20:J20"/>
    <mergeCell ref="A6:B6"/>
    <mergeCell ref="A8:J11"/>
    <mergeCell ref="A12:J12"/>
    <mergeCell ref="A13:J13"/>
    <mergeCell ref="A14:J14"/>
    <mergeCell ref="A15:J15"/>
    <mergeCell ref="A16:J16"/>
    <mergeCell ref="A18:J18"/>
    <mergeCell ref="A19:J19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&amp;RLinee Guida Fondi paritetici interprofessionali  - Allegato 3.1 - 1 di 4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  <pageSetUpPr fitToPage="1"/>
  </sheetPr>
  <dimension ref="A1:L126"/>
  <sheetViews>
    <sheetView showGridLines="0" tabSelected="1" zoomScale="64" zoomScaleNormal="64" zoomScaleSheetLayoutView="44" workbookViewId="0">
      <pane ySplit="9" topLeftCell="A67" activePane="bottomLeft" state="frozen"/>
      <selection activeCell="G37" sqref="G37:J40"/>
      <selection pane="bottomLeft" activeCell="G37" sqref="G37:J40"/>
    </sheetView>
  </sheetViews>
  <sheetFormatPr defaultColWidth="9.28515625" defaultRowHeight="15.75" x14ac:dyDescent="0.25"/>
  <cols>
    <col min="1" max="1" width="36.7109375" style="32" customWidth="1"/>
    <col min="2" max="2" width="108.42578125" style="32" customWidth="1"/>
    <col min="3" max="3" width="30.28515625" style="32" customWidth="1"/>
    <col min="4" max="4" width="8.28515625" style="32" customWidth="1"/>
    <col min="5" max="5" width="31.28515625" style="32" customWidth="1"/>
    <col min="6" max="6" width="31.7109375" style="32" customWidth="1"/>
    <col min="7" max="7" width="30.5703125" style="32" customWidth="1"/>
    <col min="8" max="8" width="142.5703125" style="32" customWidth="1"/>
    <col min="9" max="9" width="31.7109375" style="25" customWidth="1"/>
    <col min="10" max="10" width="37.28515625" style="25" customWidth="1"/>
    <col min="11" max="11" width="32.28515625" style="25" customWidth="1"/>
    <col min="12" max="12" width="29.28515625" style="25" customWidth="1"/>
    <col min="13" max="16384" width="9.28515625" style="25"/>
  </cols>
  <sheetData>
    <row r="1" spans="1:12" ht="9" customHeight="1" x14ac:dyDescent="0.25">
      <c r="A1" s="59"/>
      <c r="B1" s="24"/>
      <c r="C1" s="24"/>
      <c r="D1" s="24"/>
      <c r="E1" s="24"/>
      <c r="F1" s="24"/>
      <c r="G1" s="24"/>
      <c r="H1" s="24"/>
      <c r="I1" s="27"/>
      <c r="J1" s="27"/>
      <c r="K1" s="27"/>
      <c r="L1" s="27"/>
    </row>
    <row r="2" spans="1:12" ht="9" customHeight="1" x14ac:dyDescent="0.25">
      <c r="A2" s="55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ht="19.5" customHeight="1" x14ac:dyDescent="0.25">
      <c r="A3" s="55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 ht="36.4" customHeight="1" x14ac:dyDescent="0.25">
      <c r="A4" s="205" t="s">
        <v>148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</row>
    <row r="5" spans="1:12" ht="8.65" customHeight="1" thickBot="1" x14ac:dyDescent="0.3">
      <c r="A5" s="146"/>
      <c r="B5" s="147"/>
      <c r="C5" s="148"/>
      <c r="D5" s="148"/>
      <c r="E5" s="148"/>
      <c r="F5" s="148"/>
      <c r="G5" s="149" t="s">
        <v>57</v>
      </c>
      <c r="H5" s="149"/>
      <c r="I5" s="150" t="s">
        <v>45</v>
      </c>
      <c r="J5" s="150"/>
      <c r="K5" s="150"/>
      <c r="L5" s="150"/>
    </row>
    <row r="6" spans="1:12" ht="33.4" customHeight="1" thickBot="1" x14ac:dyDescent="0.3">
      <c r="A6" s="207" t="s">
        <v>51</v>
      </c>
      <c r="B6" s="209"/>
      <c r="C6" s="148"/>
      <c r="D6" s="148"/>
      <c r="E6" s="148"/>
      <c r="F6" s="148"/>
      <c r="G6" s="148"/>
      <c r="H6" s="148"/>
      <c r="I6" s="207" t="s">
        <v>74</v>
      </c>
      <c r="J6" s="208"/>
      <c r="K6" s="208"/>
      <c r="L6" s="209"/>
    </row>
    <row r="7" spans="1:12" ht="16.5" thickBot="1" x14ac:dyDescent="0.3">
      <c r="A7" s="55"/>
      <c r="B7" s="27"/>
      <c r="C7" s="29"/>
      <c r="D7" s="29"/>
      <c r="E7" s="29"/>
      <c r="F7" s="29"/>
      <c r="G7" s="29"/>
      <c r="H7" s="29"/>
      <c r="I7" s="30"/>
      <c r="J7" s="30"/>
      <c r="K7" s="30"/>
      <c r="L7" s="30"/>
    </row>
    <row r="8" spans="1:12" ht="30.4" customHeight="1" thickBot="1" x14ac:dyDescent="0.3">
      <c r="A8" s="189" t="s">
        <v>46</v>
      </c>
      <c r="B8" s="190"/>
      <c r="C8" s="191"/>
      <c r="D8" s="29"/>
      <c r="E8" s="189" t="s">
        <v>48</v>
      </c>
      <c r="F8" s="190"/>
      <c r="G8" s="190"/>
      <c r="H8" s="190"/>
      <c r="I8" s="190"/>
      <c r="J8" s="190"/>
      <c r="K8" s="190"/>
      <c r="L8" s="191"/>
    </row>
    <row r="9" spans="1:12" ht="65.650000000000006" customHeight="1" thickBot="1" x14ac:dyDescent="0.3">
      <c r="A9" s="142" t="s">
        <v>59</v>
      </c>
      <c r="B9" s="143" t="s">
        <v>62</v>
      </c>
      <c r="C9" s="141" t="s">
        <v>198</v>
      </c>
      <c r="D9" s="87"/>
      <c r="E9" s="142" t="s">
        <v>70</v>
      </c>
      <c r="F9" s="142" t="s">
        <v>59</v>
      </c>
      <c r="G9" s="144" t="s">
        <v>60</v>
      </c>
      <c r="H9" s="142" t="s">
        <v>73</v>
      </c>
      <c r="I9" s="145" t="s">
        <v>189</v>
      </c>
      <c r="J9" s="145" t="s">
        <v>190</v>
      </c>
      <c r="K9" s="145" t="s">
        <v>191</v>
      </c>
      <c r="L9" s="141" t="s">
        <v>192</v>
      </c>
    </row>
    <row r="10" spans="1:12" ht="16.5" thickBot="1" x14ac:dyDescent="0.3">
      <c r="A10" s="84"/>
      <c r="B10" s="85"/>
      <c r="C10" s="86"/>
      <c r="D10" s="31"/>
      <c r="E10" s="50"/>
      <c r="I10" s="61"/>
      <c r="J10" s="61"/>
      <c r="K10" s="61"/>
      <c r="L10" s="75"/>
    </row>
    <row r="11" spans="1:12" ht="29.65" customHeight="1" thickBot="1" x14ac:dyDescent="0.3">
      <c r="A11" s="60"/>
      <c r="B11" s="27"/>
      <c r="C11" s="44">
        <f>C12+C13</f>
        <v>0</v>
      </c>
      <c r="D11" s="33"/>
      <c r="E11" s="210" t="s">
        <v>114</v>
      </c>
      <c r="F11" s="211"/>
      <c r="G11" s="211"/>
      <c r="H11" s="212"/>
      <c r="I11" s="64">
        <f>+I13+I35+I59+I70</f>
        <v>0</v>
      </c>
      <c r="J11" s="64">
        <f>+J13+J35+J59+J70</f>
        <v>0</v>
      </c>
      <c r="K11" s="64">
        <f>+K13+K35+K59+K70</f>
        <v>0</v>
      </c>
      <c r="L11" s="64">
        <f>+L13+L35+L59+L70</f>
        <v>0</v>
      </c>
    </row>
    <row r="12" spans="1:12" ht="16.5" thickBot="1" x14ac:dyDescent="0.3">
      <c r="A12" s="215" t="s">
        <v>61</v>
      </c>
      <c r="B12" s="45" t="s">
        <v>64</v>
      </c>
      <c r="C12" s="42"/>
      <c r="D12" s="31"/>
      <c r="E12" s="51"/>
      <c r="F12" s="52"/>
      <c r="G12" s="52"/>
      <c r="H12" s="52"/>
      <c r="I12" s="115"/>
      <c r="J12" s="115"/>
      <c r="K12" s="115"/>
      <c r="L12" s="116"/>
    </row>
    <row r="13" spans="1:12" ht="15" customHeight="1" thickBot="1" x14ac:dyDescent="0.3">
      <c r="A13" s="216"/>
      <c r="B13" s="46" t="s">
        <v>214</v>
      </c>
      <c r="C13" s="41"/>
      <c r="D13" s="33"/>
      <c r="E13" s="53"/>
      <c r="F13" s="195" t="s">
        <v>150</v>
      </c>
      <c r="G13" s="196"/>
      <c r="H13" s="203"/>
      <c r="I13" s="58">
        <f>+I14+I21+I26</f>
        <v>0</v>
      </c>
      <c r="J13" s="58">
        <f>+J14+J21+J26</f>
        <v>0</v>
      </c>
      <c r="K13" s="58">
        <f>+K14+K21+K26</f>
        <v>0</v>
      </c>
      <c r="L13" s="58">
        <f>+L14+L21+L26</f>
        <v>0</v>
      </c>
    </row>
    <row r="14" spans="1:12" ht="16.5" thickBot="1" x14ac:dyDescent="0.3">
      <c r="A14" s="88"/>
      <c r="B14" s="29"/>
      <c r="C14" s="37"/>
      <c r="D14" s="33"/>
      <c r="E14" s="53"/>
      <c r="F14" s="29"/>
      <c r="I14" s="44">
        <f>SUM(I15:I20)</f>
        <v>0</v>
      </c>
      <c r="J14" s="44">
        <f>SUM(J15:J20)</f>
        <v>0</v>
      </c>
      <c r="K14" s="44">
        <f>SUM(K15:K20)</f>
        <v>0</v>
      </c>
      <c r="L14" s="44">
        <f>SUM(L15:L20)</f>
        <v>0</v>
      </c>
    </row>
    <row r="15" spans="1:12" ht="16.5" thickBot="1" x14ac:dyDescent="0.3">
      <c r="A15" s="89"/>
      <c r="B15" s="27"/>
      <c r="C15" s="44">
        <f>C16+C17+C18</f>
        <v>0</v>
      </c>
      <c r="D15" s="33"/>
      <c r="E15" s="53"/>
      <c r="F15" s="29"/>
      <c r="G15" s="194" t="s">
        <v>151</v>
      </c>
      <c r="H15" s="62" t="s">
        <v>71</v>
      </c>
      <c r="I15" s="81"/>
      <c r="J15" s="81"/>
      <c r="K15" s="81"/>
      <c r="L15" s="71">
        <f>SUM(I15:K15)</f>
        <v>0</v>
      </c>
    </row>
    <row r="16" spans="1:12" x14ac:dyDescent="0.25">
      <c r="A16" s="217" t="s">
        <v>63</v>
      </c>
      <c r="B16" s="45" t="s">
        <v>56</v>
      </c>
      <c r="C16" s="47"/>
      <c r="D16" s="33"/>
      <c r="E16" s="53"/>
      <c r="F16" s="29"/>
      <c r="G16" s="194"/>
      <c r="H16" s="62" t="s">
        <v>72</v>
      </c>
      <c r="I16" s="81"/>
      <c r="J16" s="81"/>
      <c r="K16" s="81"/>
      <c r="L16" s="71">
        <f t="shared" ref="L16:L20" si="0">SUM(I16:K16)</f>
        <v>0</v>
      </c>
    </row>
    <row r="17" spans="1:12" x14ac:dyDescent="0.25">
      <c r="A17" s="218"/>
      <c r="B17" s="36" t="s">
        <v>58</v>
      </c>
      <c r="C17" s="40"/>
      <c r="D17" s="33"/>
      <c r="E17" s="53"/>
      <c r="F17" s="29"/>
      <c r="G17" s="194"/>
      <c r="H17" s="62" t="s">
        <v>75</v>
      </c>
      <c r="I17" s="81"/>
      <c r="J17" s="81"/>
      <c r="K17" s="81"/>
      <c r="L17" s="71">
        <f t="shared" si="0"/>
        <v>0</v>
      </c>
    </row>
    <row r="18" spans="1:12" ht="16.5" thickBot="1" x14ac:dyDescent="0.3">
      <c r="A18" s="219"/>
      <c r="B18" s="46" t="s">
        <v>149</v>
      </c>
      <c r="C18" s="41"/>
      <c r="D18" s="33"/>
      <c r="E18" s="53"/>
      <c r="F18" s="29"/>
      <c r="G18" s="194"/>
      <c r="H18" s="62" t="s">
        <v>76</v>
      </c>
      <c r="I18" s="81"/>
      <c r="J18" s="81"/>
      <c r="K18" s="81"/>
      <c r="L18" s="71">
        <f t="shared" si="0"/>
        <v>0</v>
      </c>
    </row>
    <row r="19" spans="1:12" ht="16.5" thickBot="1" x14ac:dyDescent="0.3">
      <c r="A19" s="89"/>
      <c r="B19" s="29"/>
      <c r="C19" s="37"/>
      <c r="D19" s="33"/>
      <c r="E19" s="53"/>
      <c r="F19" s="29"/>
      <c r="G19" s="194"/>
      <c r="H19" s="62" t="s">
        <v>77</v>
      </c>
      <c r="I19" s="81"/>
      <c r="J19" s="81"/>
      <c r="K19" s="81"/>
      <c r="L19" s="71">
        <f t="shared" si="0"/>
        <v>0</v>
      </c>
    </row>
    <row r="20" spans="1:12" ht="16.5" thickBot="1" x14ac:dyDescent="0.3">
      <c r="A20" s="89"/>
      <c r="B20" s="27"/>
      <c r="C20" s="58">
        <f>C21-C22</f>
        <v>0</v>
      </c>
      <c r="D20" s="33"/>
      <c r="E20" s="53"/>
      <c r="F20" s="29"/>
      <c r="G20" s="194"/>
      <c r="H20" s="62" t="s">
        <v>78</v>
      </c>
      <c r="I20" s="117"/>
      <c r="J20" s="81"/>
      <c r="K20" s="81"/>
      <c r="L20" s="71">
        <f t="shared" si="0"/>
        <v>0</v>
      </c>
    </row>
    <row r="21" spans="1:12" ht="32.65" customHeight="1" x14ac:dyDescent="0.25">
      <c r="A21" s="224" t="s">
        <v>65</v>
      </c>
      <c r="B21" s="82" t="s">
        <v>52</v>
      </c>
      <c r="C21" s="42"/>
      <c r="D21" s="33"/>
      <c r="E21" s="53"/>
      <c r="F21" s="29"/>
      <c r="G21" s="29"/>
      <c r="H21" s="29"/>
      <c r="I21" s="44">
        <f>SUM(I22:I25)</f>
        <v>0</v>
      </c>
      <c r="J21" s="44">
        <f>SUM(J22:J25)</f>
        <v>0</v>
      </c>
      <c r="K21" s="44">
        <f>SUM(K22:K25)</f>
        <v>0</v>
      </c>
      <c r="L21" s="44">
        <f>SUM(L22:L25)</f>
        <v>0</v>
      </c>
    </row>
    <row r="22" spans="1:12" ht="30.4" customHeight="1" thickBot="1" x14ac:dyDescent="0.3">
      <c r="A22" s="225"/>
      <c r="B22" s="83" t="s">
        <v>53</v>
      </c>
      <c r="C22" s="41"/>
      <c r="D22" s="33"/>
      <c r="E22" s="53"/>
      <c r="F22" s="29"/>
      <c r="G22" s="194" t="s">
        <v>152</v>
      </c>
      <c r="H22" s="62" t="s">
        <v>79</v>
      </c>
      <c r="I22" s="81"/>
      <c r="J22" s="81"/>
      <c r="K22" s="81"/>
      <c r="L22" s="71">
        <f t="shared" ref="L22:L25" si="1">SUM(I22:K22)</f>
        <v>0</v>
      </c>
    </row>
    <row r="23" spans="1:12" ht="16.5" thickBot="1" x14ac:dyDescent="0.3">
      <c r="A23" s="89"/>
      <c r="B23" s="29" t="s">
        <v>47</v>
      </c>
      <c r="C23" s="37"/>
      <c r="D23" s="33"/>
      <c r="E23" s="53"/>
      <c r="F23" s="54"/>
      <c r="G23" s="194"/>
      <c r="H23" s="62" t="s">
        <v>80</v>
      </c>
      <c r="I23" s="81"/>
      <c r="J23" s="81"/>
      <c r="K23" s="81"/>
      <c r="L23" s="71">
        <f t="shared" si="1"/>
        <v>0</v>
      </c>
    </row>
    <row r="24" spans="1:12" ht="16.5" thickBot="1" x14ac:dyDescent="0.3">
      <c r="A24" s="89"/>
      <c r="B24" s="27"/>
      <c r="C24" s="58">
        <f>C25+C26</f>
        <v>0</v>
      </c>
      <c r="D24" s="33"/>
      <c r="E24" s="53"/>
      <c r="F24" s="29"/>
      <c r="G24" s="194"/>
      <c r="H24" s="62" t="s">
        <v>81</v>
      </c>
      <c r="I24" s="81"/>
      <c r="J24" s="81"/>
      <c r="K24" s="81"/>
      <c r="L24" s="71">
        <f t="shared" si="1"/>
        <v>0</v>
      </c>
    </row>
    <row r="25" spans="1:12" ht="16.5" thickBot="1" x14ac:dyDescent="0.3">
      <c r="A25" s="213" t="s">
        <v>66</v>
      </c>
      <c r="B25" s="43" t="s">
        <v>54</v>
      </c>
      <c r="C25" s="42"/>
      <c r="D25" s="33"/>
      <c r="E25" s="53"/>
      <c r="F25" s="29"/>
      <c r="G25" s="194"/>
      <c r="H25" s="62" t="s">
        <v>82</v>
      </c>
      <c r="I25" s="117"/>
      <c r="J25" s="81"/>
      <c r="K25" s="81"/>
      <c r="L25" s="71">
        <f t="shared" si="1"/>
        <v>0</v>
      </c>
    </row>
    <row r="26" spans="1:12" ht="16.5" thickBot="1" x14ac:dyDescent="0.3">
      <c r="A26" s="214"/>
      <c r="B26" s="34" t="s">
        <v>55</v>
      </c>
      <c r="C26" s="41"/>
      <c r="D26" s="33"/>
      <c r="E26" s="53"/>
      <c r="F26" s="29"/>
      <c r="G26" s="29"/>
      <c r="H26" s="29"/>
      <c r="I26" s="44">
        <f>SUM(I27:I33)</f>
        <v>0</v>
      </c>
      <c r="J26" s="44">
        <f>SUM(J27:J33)</f>
        <v>0</v>
      </c>
      <c r="K26" s="44">
        <f>SUM(K27:K33)</f>
        <v>0</v>
      </c>
      <c r="L26" s="44">
        <f>SUM(L27:L33)</f>
        <v>0</v>
      </c>
    </row>
    <row r="27" spans="1:12" ht="16.5" thickBot="1" x14ac:dyDescent="0.3">
      <c r="A27" s="88"/>
      <c r="B27" s="29"/>
      <c r="C27" s="37"/>
      <c r="D27" s="33"/>
      <c r="E27" s="53"/>
      <c r="F27" s="29"/>
      <c r="G27" s="200" t="s">
        <v>153</v>
      </c>
      <c r="H27" s="62" t="s">
        <v>83</v>
      </c>
      <c r="I27" s="81"/>
      <c r="J27" s="81"/>
      <c r="K27" s="81"/>
      <c r="L27" s="71">
        <f t="shared" ref="L27:L33" si="2">SUM(I27:K27)</f>
        <v>0</v>
      </c>
    </row>
    <row r="28" spans="1:12" ht="25.5" customHeight="1" thickBot="1" x14ac:dyDescent="0.3">
      <c r="A28" s="192" t="s">
        <v>67</v>
      </c>
      <c r="B28" s="193"/>
      <c r="C28" s="58"/>
      <c r="D28" s="33"/>
      <c r="E28" s="53"/>
      <c r="F28" s="29"/>
      <c r="G28" s="201"/>
      <c r="H28" s="62" t="s">
        <v>84</v>
      </c>
      <c r="I28" s="81"/>
      <c r="J28" s="81"/>
      <c r="K28" s="81"/>
      <c r="L28" s="71">
        <f t="shared" si="2"/>
        <v>0</v>
      </c>
    </row>
    <row r="29" spans="1:12" ht="16.5" thickBot="1" x14ac:dyDescent="0.3">
      <c r="A29" s="88"/>
      <c r="B29" s="90"/>
      <c r="C29" s="39"/>
      <c r="D29" s="33"/>
      <c r="E29" s="53"/>
      <c r="F29" s="54"/>
      <c r="G29" s="201"/>
      <c r="H29" s="62" t="s">
        <v>85</v>
      </c>
      <c r="I29" s="81"/>
      <c r="J29" s="81"/>
      <c r="K29" s="81"/>
      <c r="L29" s="71">
        <f t="shared" si="2"/>
        <v>0</v>
      </c>
    </row>
    <row r="30" spans="1:12" ht="16.5" thickBot="1" x14ac:dyDescent="0.3">
      <c r="A30" s="89"/>
      <c r="B30" s="27"/>
      <c r="C30" s="58">
        <f>SUM(C31:C35)</f>
        <v>0</v>
      </c>
      <c r="D30" s="33"/>
      <c r="E30" s="53"/>
      <c r="F30" s="29"/>
      <c r="G30" s="201"/>
      <c r="H30" s="62" t="s">
        <v>86</v>
      </c>
      <c r="I30" s="81"/>
      <c r="J30" s="81"/>
      <c r="K30" s="81"/>
      <c r="L30" s="71">
        <f t="shared" si="2"/>
        <v>0</v>
      </c>
    </row>
    <row r="31" spans="1:12" x14ac:dyDescent="0.25">
      <c r="A31" s="213" t="s">
        <v>68</v>
      </c>
      <c r="B31" s="82" t="s">
        <v>138</v>
      </c>
      <c r="C31" s="42"/>
      <c r="D31" s="33"/>
      <c r="E31" s="53"/>
      <c r="F31" s="29"/>
      <c r="G31" s="201"/>
      <c r="H31" s="62" t="s">
        <v>87</v>
      </c>
      <c r="I31" s="81"/>
      <c r="J31" s="81"/>
      <c r="K31" s="81"/>
      <c r="L31" s="71">
        <f t="shared" si="2"/>
        <v>0</v>
      </c>
    </row>
    <row r="32" spans="1:12" x14ac:dyDescent="0.25">
      <c r="A32" s="220"/>
      <c r="B32" s="91" t="s">
        <v>139</v>
      </c>
      <c r="C32" s="40"/>
      <c r="D32" s="33"/>
      <c r="E32" s="53"/>
      <c r="F32" s="29"/>
      <c r="G32" s="201"/>
      <c r="H32" s="62" t="s">
        <v>88</v>
      </c>
      <c r="I32" s="81"/>
      <c r="J32" s="81"/>
      <c r="K32" s="81"/>
      <c r="L32" s="71">
        <f t="shared" si="2"/>
        <v>0</v>
      </c>
    </row>
    <row r="33" spans="1:12" x14ac:dyDescent="0.25">
      <c r="A33" s="220"/>
      <c r="B33" s="91" t="s">
        <v>134</v>
      </c>
      <c r="C33" s="40"/>
      <c r="D33" s="33"/>
      <c r="E33" s="53"/>
      <c r="F33" s="29"/>
      <c r="G33" s="202"/>
      <c r="H33" s="62" t="s">
        <v>89</v>
      </c>
      <c r="I33" s="81"/>
      <c r="J33" s="81"/>
      <c r="K33" s="81"/>
      <c r="L33" s="71">
        <f t="shared" si="2"/>
        <v>0</v>
      </c>
    </row>
    <row r="34" spans="1:12" ht="16.5" thickBot="1" x14ac:dyDescent="0.3">
      <c r="A34" s="220"/>
      <c r="B34" s="91" t="s">
        <v>135</v>
      </c>
      <c r="C34" s="40"/>
      <c r="D34" s="33"/>
      <c r="E34" s="53"/>
      <c r="F34" s="54"/>
      <c r="I34" s="118"/>
      <c r="J34" s="118"/>
      <c r="K34" s="118"/>
      <c r="L34" s="39"/>
    </row>
    <row r="35" spans="1:12" ht="16.5" thickBot="1" x14ac:dyDescent="0.3">
      <c r="A35" s="214"/>
      <c r="B35" s="83" t="s">
        <v>142</v>
      </c>
      <c r="C35" s="48"/>
      <c r="D35" s="33"/>
      <c r="E35" s="53"/>
      <c r="F35" s="195" t="s">
        <v>155</v>
      </c>
      <c r="G35" s="196"/>
      <c r="H35" s="203"/>
      <c r="I35" s="58">
        <f>+I36+I40+I46</f>
        <v>0</v>
      </c>
      <c r="J35" s="58">
        <f>+J36+J40+J46</f>
        <v>0</v>
      </c>
      <c r="K35" s="58">
        <f>+K36+K40+K46</f>
        <v>0</v>
      </c>
      <c r="L35" s="58">
        <f>+L36+L40+L46</f>
        <v>0</v>
      </c>
    </row>
    <row r="36" spans="1:12" x14ac:dyDescent="0.25">
      <c r="A36" s="88"/>
      <c r="B36" s="92"/>
      <c r="C36" s="114"/>
      <c r="D36" s="33"/>
      <c r="E36" s="53"/>
      <c r="F36" s="29"/>
      <c r="I36" s="44">
        <f>SUM(I37:I39)</f>
        <v>0</v>
      </c>
      <c r="J36" s="44">
        <f>SUM(J37:J39)</f>
        <v>0</v>
      </c>
      <c r="K36" s="44">
        <f>SUM(K37:K39)</f>
        <v>0</v>
      </c>
      <c r="L36" s="44">
        <f>SUM(L37:L39)</f>
        <v>0</v>
      </c>
    </row>
    <row r="37" spans="1:12" ht="16.5" thickBot="1" x14ac:dyDescent="0.3">
      <c r="A37" s="88"/>
      <c r="B37" s="92"/>
      <c r="C37" s="114"/>
      <c r="D37" s="33"/>
      <c r="E37" s="53"/>
      <c r="F37" s="136"/>
      <c r="G37" s="194" t="s">
        <v>154</v>
      </c>
      <c r="H37" s="62" t="s">
        <v>90</v>
      </c>
      <c r="I37" s="81"/>
      <c r="J37" s="81"/>
      <c r="K37" s="81"/>
      <c r="L37" s="71">
        <f t="shared" ref="L37:L39" si="3">SUM(I37:K37)</f>
        <v>0</v>
      </c>
    </row>
    <row r="38" spans="1:12" ht="16.5" thickBot="1" x14ac:dyDescent="0.3">
      <c r="A38" s="26"/>
      <c r="B38" s="27"/>
      <c r="C38" s="58">
        <f>SUM(C39:C43)</f>
        <v>0</v>
      </c>
      <c r="D38" s="33"/>
      <c r="E38" s="53"/>
      <c r="F38" s="137"/>
      <c r="G38" s="194"/>
      <c r="H38" s="62" t="s">
        <v>91</v>
      </c>
      <c r="I38" s="81"/>
      <c r="J38" s="81"/>
      <c r="K38" s="81"/>
      <c r="L38" s="71">
        <f t="shared" si="3"/>
        <v>0</v>
      </c>
    </row>
    <row r="39" spans="1:12" ht="16.5" thickBot="1" x14ac:dyDescent="0.3">
      <c r="A39" s="221" t="s">
        <v>69</v>
      </c>
      <c r="B39" s="82" t="s">
        <v>140</v>
      </c>
      <c r="C39" s="42"/>
      <c r="D39" s="33"/>
      <c r="E39" s="53"/>
      <c r="F39" s="137"/>
      <c r="G39" s="194"/>
      <c r="H39" s="62" t="s">
        <v>92</v>
      </c>
      <c r="I39" s="117"/>
      <c r="J39" s="81"/>
      <c r="K39" s="81"/>
      <c r="L39" s="71">
        <f t="shared" si="3"/>
        <v>0</v>
      </c>
    </row>
    <row r="40" spans="1:12" x14ac:dyDescent="0.25">
      <c r="A40" s="222"/>
      <c r="B40" s="91" t="s">
        <v>141</v>
      </c>
      <c r="C40" s="40"/>
      <c r="D40" s="33"/>
      <c r="E40" s="53"/>
      <c r="F40" s="29"/>
      <c r="I40" s="44">
        <f>SUM(I41:I45)</f>
        <v>0</v>
      </c>
      <c r="J40" s="44">
        <f>SUM(J41:J45)</f>
        <v>0</v>
      </c>
      <c r="K40" s="44">
        <f>SUM(K41:K45)</f>
        <v>0</v>
      </c>
      <c r="L40" s="44">
        <f>SUM(L41:L45)</f>
        <v>0</v>
      </c>
    </row>
    <row r="41" spans="1:12" ht="31.15" customHeight="1" x14ac:dyDescent="0.25">
      <c r="A41" s="222"/>
      <c r="B41" s="91" t="s">
        <v>136</v>
      </c>
      <c r="C41" s="40"/>
      <c r="D41" s="33"/>
      <c r="E41" s="53"/>
      <c r="F41" s="137"/>
      <c r="G41" s="194" t="s">
        <v>156</v>
      </c>
      <c r="H41" s="62" t="s">
        <v>93</v>
      </c>
      <c r="I41" s="81"/>
      <c r="J41" s="81"/>
      <c r="K41" s="81"/>
      <c r="L41" s="71">
        <f t="shared" ref="L41:L45" si="4">SUM(I41:K41)</f>
        <v>0</v>
      </c>
    </row>
    <row r="42" spans="1:12" ht="31.5" customHeight="1" x14ac:dyDescent="0.25">
      <c r="A42" s="222"/>
      <c r="B42" s="91" t="s">
        <v>137</v>
      </c>
      <c r="C42" s="40"/>
      <c r="D42" s="33"/>
      <c r="E42" s="53"/>
      <c r="F42" s="138"/>
      <c r="G42" s="194"/>
      <c r="H42" s="62" t="s">
        <v>94</v>
      </c>
      <c r="I42" s="81"/>
      <c r="J42" s="81"/>
      <c r="K42" s="81"/>
      <c r="L42" s="71">
        <f t="shared" si="4"/>
        <v>0</v>
      </c>
    </row>
    <row r="43" spans="1:12" ht="24.4" customHeight="1" thickBot="1" x14ac:dyDescent="0.3">
      <c r="A43" s="223"/>
      <c r="B43" s="83" t="s">
        <v>143</v>
      </c>
      <c r="C43" s="41"/>
      <c r="D43" s="33"/>
      <c r="E43" s="53"/>
      <c r="F43" s="137"/>
      <c r="G43" s="194"/>
      <c r="H43" s="62" t="s">
        <v>95</v>
      </c>
      <c r="I43" s="81"/>
      <c r="J43" s="81"/>
      <c r="K43" s="81"/>
      <c r="L43" s="71">
        <f t="shared" si="4"/>
        <v>0</v>
      </c>
    </row>
    <row r="44" spans="1:12" x14ac:dyDescent="0.25">
      <c r="A44" s="55"/>
      <c r="C44" s="114"/>
      <c r="D44" s="33"/>
      <c r="E44" s="53"/>
      <c r="F44" s="137"/>
      <c r="G44" s="194"/>
      <c r="H44" s="93" t="s">
        <v>96</v>
      </c>
      <c r="I44" s="81"/>
      <c r="J44" s="81"/>
      <c r="K44" s="81"/>
      <c r="L44" s="71">
        <f t="shared" si="4"/>
        <v>0</v>
      </c>
    </row>
    <row r="45" spans="1:12" ht="16.5" thickBot="1" x14ac:dyDescent="0.3">
      <c r="A45" s="55"/>
      <c r="C45" s="114"/>
      <c r="D45" s="33"/>
      <c r="E45" s="53"/>
      <c r="F45" s="29"/>
      <c r="G45" s="194"/>
      <c r="H45" s="93" t="s">
        <v>213</v>
      </c>
      <c r="I45" s="117"/>
      <c r="J45" s="81"/>
      <c r="K45" s="81"/>
      <c r="L45" s="71">
        <f t="shared" si="4"/>
        <v>0</v>
      </c>
    </row>
    <row r="46" spans="1:12" x14ac:dyDescent="0.25">
      <c r="A46" s="55"/>
      <c r="C46" s="114"/>
      <c r="D46" s="33"/>
      <c r="E46" s="53"/>
      <c r="F46" s="29"/>
      <c r="H46" s="139"/>
      <c r="I46" s="44">
        <f>SUM(I47:I57)</f>
        <v>0</v>
      </c>
      <c r="J46" s="44">
        <f>SUM(J47:J57)</f>
        <v>0</v>
      </c>
      <c r="K46" s="44">
        <f>SUM(K47:K57)</f>
        <v>0</v>
      </c>
      <c r="L46" s="44">
        <f>SUM(L47:L57)</f>
        <v>0</v>
      </c>
    </row>
    <row r="47" spans="1:12" x14ac:dyDescent="0.25">
      <c r="A47" s="55"/>
      <c r="C47" s="114"/>
      <c r="D47" s="33"/>
      <c r="E47" s="53"/>
      <c r="F47" s="140"/>
      <c r="G47" s="197" t="s">
        <v>157</v>
      </c>
      <c r="H47" s="62" t="s">
        <v>97</v>
      </c>
      <c r="I47" s="81"/>
      <c r="J47" s="81"/>
      <c r="K47" s="81"/>
      <c r="L47" s="71">
        <f t="shared" ref="L47:L57" si="5">SUM(I47:K47)</f>
        <v>0</v>
      </c>
    </row>
    <row r="48" spans="1:12" x14ac:dyDescent="0.25">
      <c r="A48" s="55"/>
      <c r="C48" s="114"/>
      <c r="D48" s="33"/>
      <c r="E48" s="53"/>
      <c r="F48" s="140"/>
      <c r="G48" s="197"/>
      <c r="H48" s="62" t="s">
        <v>98</v>
      </c>
      <c r="I48" s="81"/>
      <c r="J48" s="81"/>
      <c r="K48" s="81"/>
      <c r="L48" s="71">
        <f t="shared" si="5"/>
        <v>0</v>
      </c>
    </row>
    <row r="49" spans="1:12" x14ac:dyDescent="0.25">
      <c r="A49" s="55"/>
      <c r="C49" s="114"/>
      <c r="D49" s="33"/>
      <c r="E49" s="53"/>
      <c r="F49" s="140"/>
      <c r="G49" s="197"/>
      <c r="H49" s="62" t="s">
        <v>99</v>
      </c>
      <c r="I49" s="81"/>
      <c r="J49" s="81"/>
      <c r="K49" s="81"/>
      <c r="L49" s="71">
        <f t="shared" si="5"/>
        <v>0</v>
      </c>
    </row>
    <row r="50" spans="1:12" x14ac:dyDescent="0.25">
      <c r="A50" s="55"/>
      <c r="C50" s="114"/>
      <c r="D50" s="33"/>
      <c r="E50" s="53"/>
      <c r="F50" s="140"/>
      <c r="G50" s="197"/>
      <c r="H50" s="62" t="s">
        <v>105</v>
      </c>
      <c r="I50" s="81"/>
      <c r="J50" s="81"/>
      <c r="K50" s="81"/>
      <c r="L50" s="71">
        <f t="shared" si="5"/>
        <v>0</v>
      </c>
    </row>
    <row r="51" spans="1:12" x14ac:dyDescent="0.25">
      <c r="A51" s="55"/>
      <c r="C51" s="114"/>
      <c r="D51" s="35"/>
      <c r="E51" s="53"/>
      <c r="F51" s="140"/>
      <c r="G51" s="197"/>
      <c r="H51" s="62" t="s">
        <v>106</v>
      </c>
      <c r="I51" s="81"/>
      <c r="J51" s="81"/>
      <c r="K51" s="81"/>
      <c r="L51" s="71">
        <f t="shared" si="5"/>
        <v>0</v>
      </c>
    </row>
    <row r="52" spans="1:12" x14ac:dyDescent="0.25">
      <c r="A52" s="55"/>
      <c r="C52" s="114"/>
      <c r="D52" s="35"/>
      <c r="E52" s="53"/>
      <c r="F52" s="140"/>
      <c r="G52" s="197"/>
      <c r="H52" s="62" t="s">
        <v>107</v>
      </c>
      <c r="I52" s="81"/>
      <c r="J52" s="81"/>
      <c r="K52" s="81"/>
      <c r="L52" s="71">
        <f t="shared" si="5"/>
        <v>0</v>
      </c>
    </row>
    <row r="53" spans="1:12" x14ac:dyDescent="0.25">
      <c r="A53" s="55"/>
      <c r="C53" s="114"/>
      <c r="D53" s="35"/>
      <c r="E53" s="53"/>
      <c r="F53" s="140"/>
      <c r="G53" s="197"/>
      <c r="H53" s="62" t="s">
        <v>108</v>
      </c>
      <c r="I53" s="81"/>
      <c r="J53" s="81"/>
      <c r="K53" s="81"/>
      <c r="L53" s="71">
        <f t="shared" si="5"/>
        <v>0</v>
      </c>
    </row>
    <row r="54" spans="1:12" x14ac:dyDescent="0.25">
      <c r="A54" s="55"/>
      <c r="C54" s="114"/>
      <c r="D54" s="33"/>
      <c r="E54" s="53"/>
      <c r="F54" s="137"/>
      <c r="G54" s="197"/>
      <c r="H54" s="62" t="s">
        <v>109</v>
      </c>
      <c r="I54" s="81"/>
      <c r="J54" s="81"/>
      <c r="K54" s="81"/>
      <c r="L54" s="71">
        <f t="shared" si="5"/>
        <v>0</v>
      </c>
    </row>
    <row r="55" spans="1:12" x14ac:dyDescent="0.25">
      <c r="A55" s="55"/>
      <c r="C55" s="114"/>
      <c r="E55" s="53"/>
      <c r="F55" s="137"/>
      <c r="G55" s="197"/>
      <c r="H55" s="62" t="s">
        <v>121</v>
      </c>
      <c r="I55" s="81"/>
      <c r="J55" s="81"/>
      <c r="K55" s="81"/>
      <c r="L55" s="71">
        <f t="shared" si="5"/>
        <v>0</v>
      </c>
    </row>
    <row r="56" spans="1:12" x14ac:dyDescent="0.25">
      <c r="A56" s="55"/>
      <c r="C56" s="114"/>
      <c r="E56" s="53"/>
      <c r="F56" s="140"/>
      <c r="G56" s="197"/>
      <c r="H56" s="62" t="s">
        <v>110</v>
      </c>
      <c r="I56" s="81"/>
      <c r="J56" s="81"/>
      <c r="K56" s="81"/>
      <c r="L56" s="71">
        <f t="shared" si="5"/>
        <v>0</v>
      </c>
    </row>
    <row r="57" spans="1:12" x14ac:dyDescent="0.25">
      <c r="A57" s="55"/>
      <c r="C57" s="114"/>
      <c r="E57" s="53"/>
      <c r="F57" s="29"/>
      <c r="G57" s="197"/>
      <c r="H57" s="62" t="s">
        <v>111</v>
      </c>
      <c r="I57" s="81"/>
      <c r="J57" s="81"/>
      <c r="K57" s="81"/>
      <c r="L57" s="71">
        <f t="shared" si="5"/>
        <v>0</v>
      </c>
    </row>
    <row r="58" spans="1:12" ht="16.5" thickBot="1" x14ac:dyDescent="0.3">
      <c r="A58" s="55"/>
      <c r="C58" s="114"/>
      <c r="E58" s="53"/>
      <c r="F58" s="29"/>
      <c r="G58" s="25"/>
      <c r="I58" s="118"/>
      <c r="J58" s="118"/>
      <c r="K58" s="118"/>
      <c r="L58" s="39"/>
    </row>
    <row r="59" spans="1:12" ht="16.5" thickBot="1" x14ac:dyDescent="0.3">
      <c r="A59" s="55"/>
      <c r="C59" s="114"/>
      <c r="E59" s="53"/>
      <c r="F59" s="195" t="s">
        <v>158</v>
      </c>
      <c r="G59" s="196"/>
      <c r="H59" s="203"/>
      <c r="I59" s="58">
        <f>+I60+I65</f>
        <v>0</v>
      </c>
      <c r="J59" s="58">
        <f>+J60+J65</f>
        <v>0</v>
      </c>
      <c r="K59" s="58">
        <f>+K60+K65</f>
        <v>0</v>
      </c>
      <c r="L59" s="58">
        <f>+L60+L65</f>
        <v>0</v>
      </c>
    </row>
    <row r="60" spans="1:12" x14ac:dyDescent="0.25">
      <c r="A60" s="55"/>
      <c r="C60" s="114"/>
      <c r="E60" s="53"/>
      <c r="F60" s="29"/>
      <c r="I60" s="44">
        <f>SUM(I61:I64)</f>
        <v>0</v>
      </c>
      <c r="J60" s="44">
        <f>SUM(J61:J64)</f>
        <v>0</v>
      </c>
      <c r="K60" s="44">
        <f>SUM(K61:K64)</f>
        <v>0</v>
      </c>
      <c r="L60" s="44">
        <f>SUM(L61:L64)</f>
        <v>0</v>
      </c>
    </row>
    <row r="61" spans="1:12" x14ac:dyDescent="0.25">
      <c r="A61" s="55"/>
      <c r="C61" s="114"/>
      <c r="E61" s="53"/>
      <c r="F61" s="29"/>
      <c r="G61" s="204" t="s">
        <v>159</v>
      </c>
      <c r="H61" s="62" t="s">
        <v>100</v>
      </c>
      <c r="I61" s="81"/>
      <c r="J61" s="81"/>
      <c r="K61" s="81"/>
      <c r="L61" s="71">
        <f t="shared" ref="L61:L64" si="6">SUM(I61:K61)</f>
        <v>0</v>
      </c>
    </row>
    <row r="62" spans="1:12" x14ac:dyDescent="0.25">
      <c r="A62" s="55"/>
      <c r="C62" s="114"/>
      <c r="E62" s="53"/>
      <c r="F62" s="29"/>
      <c r="G62" s="204"/>
      <c r="H62" s="62" t="s">
        <v>101</v>
      </c>
      <c r="I62" s="81"/>
      <c r="J62" s="81"/>
      <c r="K62" s="81"/>
      <c r="L62" s="71">
        <f t="shared" si="6"/>
        <v>0</v>
      </c>
    </row>
    <row r="63" spans="1:12" x14ac:dyDescent="0.25">
      <c r="A63" s="55"/>
      <c r="C63" s="114"/>
      <c r="E63" s="53"/>
      <c r="F63" s="29"/>
      <c r="G63" s="204"/>
      <c r="H63" s="62" t="s">
        <v>102</v>
      </c>
      <c r="I63" s="81"/>
      <c r="J63" s="81"/>
      <c r="K63" s="81"/>
      <c r="L63" s="71">
        <f t="shared" si="6"/>
        <v>0</v>
      </c>
    </row>
    <row r="64" spans="1:12" ht="16.5" thickBot="1" x14ac:dyDescent="0.3">
      <c r="A64" s="55"/>
      <c r="C64" s="114"/>
      <c r="E64" s="53"/>
      <c r="F64" s="29"/>
      <c r="G64" s="204"/>
      <c r="H64" s="62" t="s">
        <v>212</v>
      </c>
      <c r="I64" s="117"/>
      <c r="J64" s="81"/>
      <c r="K64" s="81"/>
      <c r="L64" s="71">
        <f t="shared" si="6"/>
        <v>0</v>
      </c>
    </row>
    <row r="65" spans="1:12" x14ac:dyDescent="0.25">
      <c r="A65" s="55"/>
      <c r="C65" s="114"/>
      <c r="E65" s="53"/>
      <c r="F65" s="29"/>
      <c r="I65" s="44">
        <f>SUM(I66:I68)</f>
        <v>0</v>
      </c>
      <c r="J65" s="44">
        <f>SUM(J66:J68)</f>
        <v>0</v>
      </c>
      <c r="K65" s="44">
        <f>SUM(K66:K68)</f>
        <v>0</v>
      </c>
      <c r="L65" s="44">
        <f>SUM(L66:L68)</f>
        <v>0</v>
      </c>
    </row>
    <row r="66" spans="1:12" x14ac:dyDescent="0.25">
      <c r="A66" s="55"/>
      <c r="C66" s="114"/>
      <c r="E66" s="53"/>
      <c r="F66" s="29"/>
      <c r="G66" s="194" t="s">
        <v>160</v>
      </c>
      <c r="H66" s="62" t="s">
        <v>103</v>
      </c>
      <c r="I66" s="81"/>
      <c r="J66" s="81"/>
      <c r="K66" s="81"/>
      <c r="L66" s="71">
        <f t="shared" ref="L66:L68" si="7">SUM(I66:K66)</f>
        <v>0</v>
      </c>
    </row>
    <row r="67" spans="1:12" x14ac:dyDescent="0.25">
      <c r="A67" s="55"/>
      <c r="C67" s="114"/>
      <c r="E67" s="53"/>
      <c r="F67" s="29"/>
      <c r="G67" s="194"/>
      <c r="H67" s="62" t="s">
        <v>104</v>
      </c>
      <c r="I67" s="81"/>
      <c r="J67" s="81"/>
      <c r="K67" s="81"/>
      <c r="L67" s="81">
        <f t="shared" si="7"/>
        <v>0</v>
      </c>
    </row>
    <row r="68" spans="1:12" x14ac:dyDescent="0.25">
      <c r="A68" s="55"/>
      <c r="C68" s="114"/>
      <c r="E68" s="53"/>
      <c r="F68" s="29"/>
      <c r="G68" s="194"/>
      <c r="H68" s="62" t="s">
        <v>122</v>
      </c>
      <c r="I68" s="81"/>
      <c r="J68" s="81"/>
      <c r="K68" s="81"/>
      <c r="L68" s="81">
        <f t="shared" si="7"/>
        <v>0</v>
      </c>
    </row>
    <row r="69" spans="1:12" ht="16.5" thickBot="1" x14ac:dyDescent="0.3">
      <c r="A69" s="55"/>
      <c r="C69" s="114"/>
      <c r="E69" s="53"/>
      <c r="F69" s="29"/>
      <c r="G69" s="25"/>
      <c r="I69" s="118"/>
      <c r="J69" s="118"/>
      <c r="K69" s="118"/>
      <c r="L69" s="39"/>
    </row>
    <row r="70" spans="1:12" ht="16.5" thickBot="1" x14ac:dyDescent="0.3">
      <c r="A70" s="55"/>
      <c r="C70" s="114"/>
      <c r="E70" s="53"/>
      <c r="F70" s="195" t="s">
        <v>161</v>
      </c>
      <c r="G70" s="196"/>
      <c r="H70" s="203"/>
      <c r="I70" s="58">
        <f>+I71+I73</f>
        <v>0</v>
      </c>
      <c r="J70" s="58">
        <f>+J71+J73</f>
        <v>0</v>
      </c>
      <c r="K70" s="58">
        <f>+K71+K73</f>
        <v>0</v>
      </c>
      <c r="L70" s="58">
        <f>+L71+L73</f>
        <v>0</v>
      </c>
    </row>
    <row r="71" spans="1:12" x14ac:dyDescent="0.25">
      <c r="A71" s="55"/>
      <c r="C71" s="114"/>
      <c r="E71" s="53"/>
      <c r="F71" s="29"/>
      <c r="I71" s="44">
        <f>+I72</f>
        <v>0</v>
      </c>
      <c r="J71" s="44">
        <f>+J72</f>
        <v>0</v>
      </c>
      <c r="K71" s="44">
        <f>+K72</f>
        <v>0</v>
      </c>
      <c r="L71" s="44">
        <f>+L72</f>
        <v>0</v>
      </c>
    </row>
    <row r="72" spans="1:12" x14ac:dyDescent="0.25">
      <c r="A72" s="55"/>
      <c r="C72" s="114"/>
      <c r="E72" s="53"/>
      <c r="F72" s="29"/>
      <c r="G72" s="197" t="s">
        <v>162</v>
      </c>
      <c r="H72" s="197"/>
      <c r="I72" s="81"/>
      <c r="J72" s="81"/>
      <c r="K72" s="81"/>
      <c r="L72" s="71">
        <f>SUM(I72:K72)</f>
        <v>0</v>
      </c>
    </row>
    <row r="73" spans="1:12" x14ac:dyDescent="0.25">
      <c r="A73" s="55"/>
      <c r="C73" s="114"/>
      <c r="E73" s="53"/>
      <c r="F73" s="29"/>
      <c r="I73" s="49">
        <f>+I74</f>
        <v>0</v>
      </c>
      <c r="J73" s="49">
        <f>+J74</f>
        <v>0</v>
      </c>
      <c r="K73" s="49">
        <f>+K74</f>
        <v>0</v>
      </c>
      <c r="L73" s="49">
        <f>+L74</f>
        <v>0</v>
      </c>
    </row>
    <row r="74" spans="1:12" x14ac:dyDescent="0.25">
      <c r="A74" s="55"/>
      <c r="C74" s="114"/>
      <c r="E74" s="53"/>
      <c r="F74" s="29"/>
      <c r="G74" s="198" t="s">
        <v>163</v>
      </c>
      <c r="H74" s="199"/>
      <c r="I74" s="81"/>
      <c r="J74" s="81"/>
      <c r="K74" s="81"/>
      <c r="L74" s="71">
        <f>SUM(I74:K74)</f>
        <v>0</v>
      </c>
    </row>
    <row r="75" spans="1:12" x14ac:dyDescent="0.25">
      <c r="A75" s="55"/>
      <c r="C75" s="114"/>
      <c r="E75" s="55"/>
      <c r="F75" s="29"/>
      <c r="I75" s="118"/>
      <c r="J75" s="118"/>
      <c r="K75" s="118"/>
      <c r="L75" s="39"/>
    </row>
    <row r="76" spans="1:12" ht="16.149999999999999" customHeight="1" thickBot="1" x14ac:dyDescent="0.3">
      <c r="A76" s="55"/>
      <c r="C76" s="114"/>
      <c r="D76" s="25"/>
      <c r="E76" s="55"/>
      <c r="F76" s="29"/>
      <c r="I76" s="118"/>
      <c r="J76" s="118"/>
      <c r="K76" s="118"/>
      <c r="L76" s="39"/>
    </row>
    <row r="77" spans="1:12" ht="16.5" thickBot="1" x14ac:dyDescent="0.3">
      <c r="A77" s="55"/>
      <c r="C77" s="114"/>
      <c r="D77" s="25"/>
      <c r="E77" s="210" t="s">
        <v>164</v>
      </c>
      <c r="F77" s="211"/>
      <c r="G77" s="211"/>
      <c r="H77" s="212"/>
      <c r="I77" s="58">
        <f>SUM(I80:I84)</f>
        <v>0</v>
      </c>
      <c r="J77" s="58">
        <f>SUM(J80:J84)</f>
        <v>0</v>
      </c>
      <c r="K77" s="58">
        <f>SUM(K80:K84)</f>
        <v>0</v>
      </c>
      <c r="L77" s="58">
        <f>SUM(L80:L84)</f>
        <v>0</v>
      </c>
    </row>
    <row r="78" spans="1:12" x14ac:dyDescent="0.25">
      <c r="A78" s="55"/>
      <c r="C78" s="114"/>
      <c r="D78" s="25"/>
      <c r="E78" s="55"/>
      <c r="I78" s="118"/>
      <c r="J78" s="118"/>
      <c r="K78" s="118"/>
      <c r="L78" s="39"/>
    </row>
    <row r="79" spans="1:12" ht="16.5" thickBot="1" x14ac:dyDescent="0.3">
      <c r="A79" s="55"/>
      <c r="C79" s="114"/>
      <c r="D79" s="25"/>
      <c r="E79" s="51"/>
      <c r="F79" s="52"/>
      <c r="G79" s="52"/>
      <c r="H79" s="52"/>
      <c r="I79" s="115"/>
      <c r="J79" s="115"/>
      <c r="K79" s="115"/>
      <c r="L79" s="116"/>
    </row>
    <row r="80" spans="1:12" ht="16.5" thickBot="1" x14ac:dyDescent="0.3">
      <c r="A80" s="55"/>
      <c r="C80" s="114"/>
      <c r="D80" s="25"/>
      <c r="E80" s="53"/>
      <c r="F80" s="195" t="s">
        <v>165</v>
      </c>
      <c r="G80" s="196"/>
      <c r="H80" s="196"/>
      <c r="I80" s="94"/>
      <c r="J80" s="95"/>
      <c r="K80" s="95"/>
      <c r="L80" s="63">
        <f>SUM(I80:K80)</f>
        <v>0</v>
      </c>
    </row>
    <row r="81" spans="1:12" ht="16.5" thickBot="1" x14ac:dyDescent="0.3">
      <c r="A81" s="55"/>
      <c r="C81" s="114"/>
      <c r="D81" s="25"/>
      <c r="E81" s="53"/>
      <c r="F81" s="195" t="s">
        <v>166</v>
      </c>
      <c r="G81" s="196"/>
      <c r="H81" s="196"/>
      <c r="I81" s="96"/>
      <c r="J81" s="97"/>
      <c r="K81" s="97"/>
      <c r="L81" s="63">
        <f>SUM(I81:K81)</f>
        <v>0</v>
      </c>
    </row>
    <row r="82" spans="1:12" ht="16.5" thickBot="1" x14ac:dyDescent="0.3">
      <c r="A82" s="73"/>
      <c r="B82" s="25"/>
      <c r="C82" s="39"/>
      <c r="D82" s="25"/>
      <c r="E82" s="28"/>
      <c r="F82" s="195" t="s">
        <v>167</v>
      </c>
      <c r="G82" s="196"/>
      <c r="H82" s="196"/>
      <c r="I82" s="96"/>
      <c r="J82" s="97"/>
      <c r="K82" s="97"/>
      <c r="L82" s="63">
        <f>SUM(I82:K82)</f>
        <v>0</v>
      </c>
    </row>
    <row r="83" spans="1:12" ht="16.5" thickBot="1" x14ac:dyDescent="0.3">
      <c r="A83" s="55"/>
      <c r="B83" s="25"/>
      <c r="C83" s="39"/>
      <c r="D83" s="25"/>
      <c r="E83" s="28"/>
      <c r="F83" s="195" t="s">
        <v>168</v>
      </c>
      <c r="G83" s="196"/>
      <c r="H83" s="196"/>
      <c r="I83" s="96"/>
      <c r="J83" s="97"/>
      <c r="K83" s="97"/>
      <c r="L83" s="63">
        <f>SUM(I83:K83)</f>
        <v>0</v>
      </c>
    </row>
    <row r="84" spans="1:12" ht="16.5" thickBot="1" x14ac:dyDescent="0.3">
      <c r="A84" s="55"/>
      <c r="C84" s="114"/>
      <c r="D84" s="25"/>
      <c r="E84" s="28"/>
      <c r="F84" s="195" t="s">
        <v>210</v>
      </c>
      <c r="G84" s="196"/>
      <c r="H84" s="196"/>
      <c r="I84" s="98"/>
      <c r="J84" s="99"/>
      <c r="K84" s="99"/>
      <c r="L84" s="63">
        <f>SUM(I84:K84)</f>
        <v>0</v>
      </c>
    </row>
    <row r="85" spans="1:12" ht="16.149999999999999" customHeight="1" x14ac:dyDescent="0.25">
      <c r="A85" s="55"/>
      <c r="C85" s="114"/>
      <c r="D85" s="25"/>
      <c r="E85" s="28"/>
      <c r="F85" s="76"/>
      <c r="G85" s="56"/>
      <c r="H85" s="57"/>
      <c r="I85" s="118"/>
      <c r="J85" s="118"/>
      <c r="K85" s="118"/>
      <c r="L85" s="39"/>
    </row>
    <row r="86" spans="1:12" ht="25.15" customHeight="1" thickBot="1" x14ac:dyDescent="0.3">
      <c r="A86" s="55"/>
      <c r="C86" s="114"/>
      <c r="D86" s="25"/>
      <c r="E86" s="28"/>
      <c r="F86" s="56"/>
      <c r="G86" s="56"/>
      <c r="H86" s="57"/>
      <c r="I86" s="118"/>
      <c r="J86" s="118"/>
      <c r="K86" s="118"/>
      <c r="L86" s="39"/>
    </row>
    <row r="87" spans="1:12" ht="25.15" customHeight="1" thickBot="1" x14ac:dyDescent="0.3">
      <c r="A87" s="55"/>
      <c r="C87" s="114"/>
      <c r="D87" s="67"/>
      <c r="E87" s="210" t="s">
        <v>117</v>
      </c>
      <c r="F87" s="211"/>
      <c r="G87" s="211"/>
      <c r="H87" s="212"/>
      <c r="I87" s="69"/>
      <c r="J87" s="69"/>
      <c r="K87" s="69"/>
      <c r="L87" s="58">
        <f>+L89+L92</f>
        <v>0</v>
      </c>
    </row>
    <row r="88" spans="1:12" ht="16.5" thickBot="1" x14ac:dyDescent="0.3">
      <c r="A88" s="55"/>
      <c r="C88" s="114"/>
      <c r="D88" s="25"/>
      <c r="E88" s="28"/>
      <c r="F88" s="25"/>
      <c r="G88" s="25"/>
      <c r="I88" s="118"/>
      <c r="J88" s="118"/>
      <c r="K88" s="118"/>
      <c r="L88" s="39"/>
    </row>
    <row r="89" spans="1:12" ht="16.5" thickBot="1" x14ac:dyDescent="0.3">
      <c r="A89" s="55"/>
      <c r="C89" s="114"/>
      <c r="D89" s="25"/>
      <c r="E89" s="28"/>
      <c r="F89" s="195" t="s">
        <v>115</v>
      </c>
      <c r="G89" s="196"/>
      <c r="H89" s="203"/>
      <c r="I89" s="69"/>
      <c r="J89" s="69"/>
      <c r="K89" s="69"/>
      <c r="L89" s="58">
        <f>+L90+L91</f>
        <v>0</v>
      </c>
    </row>
    <row r="90" spans="1:12" ht="15.4" customHeight="1" x14ac:dyDescent="0.25">
      <c r="A90" s="55"/>
      <c r="C90" s="114"/>
      <c r="D90" s="25"/>
      <c r="E90" s="28"/>
      <c r="F90" s="54"/>
      <c r="G90" s="235" t="s">
        <v>144</v>
      </c>
      <c r="H90" s="235"/>
      <c r="I90" s="69"/>
      <c r="J90" s="69"/>
      <c r="K90" s="69"/>
      <c r="L90" s="71"/>
    </row>
    <row r="91" spans="1:12" ht="16.5" thickBot="1" x14ac:dyDescent="0.3">
      <c r="A91" s="55"/>
      <c r="C91" s="114"/>
      <c r="D91" s="25"/>
      <c r="E91" s="28"/>
      <c r="F91" s="54"/>
      <c r="G91" s="235" t="s">
        <v>145</v>
      </c>
      <c r="H91" s="235"/>
      <c r="I91" s="69"/>
      <c r="J91" s="69"/>
      <c r="K91" s="69"/>
      <c r="L91" s="71"/>
    </row>
    <row r="92" spans="1:12" ht="16.5" thickBot="1" x14ac:dyDescent="0.3">
      <c r="A92" s="55"/>
      <c r="C92" s="114"/>
      <c r="D92" s="25"/>
      <c r="E92" s="28"/>
      <c r="F92" s="195" t="s">
        <v>116</v>
      </c>
      <c r="G92" s="196"/>
      <c r="H92" s="203"/>
      <c r="I92" s="69"/>
      <c r="J92" s="69"/>
      <c r="K92" s="69"/>
      <c r="L92" s="58">
        <f>+L93+L94</f>
        <v>0</v>
      </c>
    </row>
    <row r="93" spans="1:12" ht="15.4" customHeight="1" x14ac:dyDescent="0.25">
      <c r="A93" s="55"/>
      <c r="C93" s="114"/>
      <c r="D93" s="25"/>
      <c r="E93" s="28"/>
      <c r="F93" s="54"/>
      <c r="G93" s="197" t="s">
        <v>146</v>
      </c>
      <c r="H93" s="197"/>
      <c r="I93" s="69"/>
      <c r="J93" s="69"/>
      <c r="K93" s="69"/>
      <c r="L93" s="71"/>
    </row>
    <row r="94" spans="1:12" x14ac:dyDescent="0.25">
      <c r="A94" s="55"/>
      <c r="C94" s="114"/>
      <c r="D94" s="25"/>
      <c r="E94" s="28"/>
      <c r="F94" s="54"/>
      <c r="G94" s="197" t="s">
        <v>147</v>
      </c>
      <c r="H94" s="197"/>
      <c r="I94" s="69"/>
      <c r="J94" s="69"/>
      <c r="K94" s="69"/>
      <c r="L94" s="71"/>
    </row>
    <row r="95" spans="1:12" ht="48" customHeight="1" thickBot="1" x14ac:dyDescent="0.3">
      <c r="A95" s="55"/>
      <c r="C95" s="114"/>
      <c r="D95" s="25"/>
      <c r="E95" s="28"/>
      <c r="F95" s="52"/>
      <c r="G95" s="52"/>
      <c r="H95" s="70"/>
      <c r="I95" s="69"/>
      <c r="J95" s="69"/>
      <c r="K95" s="69"/>
      <c r="L95" s="72"/>
    </row>
    <row r="96" spans="1:12" ht="46.9" customHeight="1" thickBot="1" x14ac:dyDescent="0.3">
      <c r="A96" s="55"/>
      <c r="C96" s="114"/>
      <c r="D96" s="25"/>
      <c r="E96" s="229" t="s">
        <v>112</v>
      </c>
      <c r="F96" s="230"/>
      <c r="G96" s="230"/>
      <c r="H96" s="231"/>
      <c r="I96" s="58">
        <f>+I98</f>
        <v>0</v>
      </c>
      <c r="J96" s="69"/>
      <c r="K96" s="69"/>
      <c r="L96" s="58">
        <f>+L98</f>
        <v>0</v>
      </c>
    </row>
    <row r="97" spans="1:12" ht="16.5" thickBot="1" x14ac:dyDescent="0.3">
      <c r="A97" s="55"/>
      <c r="C97" s="114"/>
      <c r="D97" s="25"/>
      <c r="E97" s="53"/>
      <c r="F97" s="52"/>
      <c r="G97" s="52"/>
      <c r="H97" s="52"/>
      <c r="I97" s="119"/>
      <c r="J97" s="119"/>
      <c r="K97" s="119"/>
      <c r="L97" s="120"/>
    </row>
    <row r="98" spans="1:12" ht="16.5" thickBot="1" x14ac:dyDescent="0.3">
      <c r="A98" s="55"/>
      <c r="C98" s="114"/>
      <c r="D98" s="25"/>
      <c r="E98" s="53"/>
      <c r="F98" s="195" t="s">
        <v>120</v>
      </c>
      <c r="G98" s="196"/>
      <c r="H98" s="203"/>
      <c r="I98" s="58"/>
      <c r="J98" s="66"/>
      <c r="K98" s="66"/>
      <c r="L98" s="58">
        <f>+I98</f>
        <v>0</v>
      </c>
    </row>
    <row r="99" spans="1:12" x14ac:dyDescent="0.25">
      <c r="A99" s="55"/>
      <c r="C99" s="114"/>
      <c r="D99" s="25"/>
      <c r="E99" s="28"/>
      <c r="F99" s="52"/>
      <c r="G99" s="52"/>
      <c r="H99" s="52"/>
      <c r="I99" s="118"/>
      <c r="J99" s="118"/>
      <c r="K99" s="118"/>
      <c r="L99" s="39"/>
    </row>
    <row r="100" spans="1:12" ht="16.149999999999999" customHeight="1" x14ac:dyDescent="0.25">
      <c r="A100" s="55"/>
      <c r="C100" s="114"/>
      <c r="D100" s="25"/>
      <c r="E100" s="28"/>
      <c r="F100" s="52"/>
      <c r="G100" s="52"/>
      <c r="H100" s="52"/>
      <c r="I100" s="118"/>
      <c r="J100" s="118"/>
      <c r="K100" s="118"/>
      <c r="L100" s="39"/>
    </row>
    <row r="101" spans="1:12" ht="16.5" thickBot="1" x14ac:dyDescent="0.3">
      <c r="A101" s="55"/>
      <c r="C101" s="114"/>
      <c r="D101" s="25"/>
      <c r="E101" s="73"/>
      <c r="F101" s="25"/>
      <c r="G101" s="25"/>
      <c r="I101" s="118"/>
      <c r="J101" s="118"/>
      <c r="K101" s="118"/>
      <c r="L101" s="39"/>
    </row>
    <row r="102" spans="1:12" ht="46.9" customHeight="1" thickBot="1" x14ac:dyDescent="0.3">
      <c r="A102" s="227" t="s">
        <v>49</v>
      </c>
      <c r="B102" s="228"/>
      <c r="C102" s="38">
        <f>+C11+C15+C20+C24+C28+C30+C38</f>
        <v>0</v>
      </c>
      <c r="D102" s="25"/>
      <c r="E102" s="232" t="s">
        <v>50</v>
      </c>
      <c r="F102" s="233"/>
      <c r="G102" s="233"/>
      <c r="H102" s="234"/>
      <c r="I102" s="58">
        <f>+I11+I77+I96</f>
        <v>0</v>
      </c>
      <c r="J102" s="58">
        <f>+J11+J77</f>
        <v>0</v>
      </c>
      <c r="K102" s="58">
        <f>+K11+K77</f>
        <v>0</v>
      </c>
      <c r="L102" s="58">
        <f>+L11+L77+L87+L96</f>
        <v>0</v>
      </c>
    </row>
    <row r="103" spans="1:12" ht="16.5" thickBot="1" x14ac:dyDescent="0.3">
      <c r="A103" s="55"/>
      <c r="B103" s="65"/>
      <c r="C103" s="74"/>
      <c r="D103" s="25"/>
      <c r="E103" s="67"/>
      <c r="F103" s="65"/>
      <c r="G103" s="65"/>
      <c r="H103" s="65"/>
      <c r="I103" s="66"/>
      <c r="J103" s="66"/>
      <c r="K103" s="66"/>
      <c r="L103" s="66"/>
    </row>
    <row r="104" spans="1:12" ht="42.4" customHeight="1" thickBot="1" x14ac:dyDescent="0.3">
      <c r="A104" s="227" t="s">
        <v>113</v>
      </c>
      <c r="B104" s="228"/>
      <c r="C104" s="68">
        <f>+C102-L102</f>
        <v>0</v>
      </c>
      <c r="D104" s="25"/>
      <c r="E104" s="226"/>
      <c r="F104" s="226"/>
      <c r="G104" s="226"/>
      <c r="H104" s="226"/>
      <c r="I104" s="77"/>
      <c r="J104" s="77"/>
      <c r="K104" s="77"/>
      <c r="L104" s="78"/>
    </row>
    <row r="105" spans="1:12" x14ac:dyDescent="0.25">
      <c r="D105" s="25"/>
      <c r="E105" s="25"/>
      <c r="F105" s="25"/>
      <c r="G105" s="25"/>
    </row>
    <row r="106" spans="1:12" x14ac:dyDescent="0.25">
      <c r="D106" s="25"/>
      <c r="E106" s="25"/>
      <c r="F106" s="25"/>
      <c r="G106" s="25"/>
    </row>
    <row r="107" spans="1:12" x14ac:dyDescent="0.25">
      <c r="D107" s="25"/>
      <c r="E107" s="25"/>
      <c r="F107" s="25"/>
      <c r="G107" s="25"/>
    </row>
    <row r="108" spans="1:12" x14ac:dyDescent="0.25">
      <c r="D108" s="25"/>
      <c r="E108" s="25"/>
      <c r="F108" s="25"/>
      <c r="G108" s="25"/>
    </row>
    <row r="109" spans="1:12" x14ac:dyDescent="0.25">
      <c r="E109" s="25"/>
      <c r="F109" s="25"/>
      <c r="G109" s="25"/>
    </row>
    <row r="110" spans="1:12" x14ac:dyDescent="0.25">
      <c r="E110" s="25"/>
      <c r="F110" s="25"/>
      <c r="G110" s="25"/>
    </row>
    <row r="111" spans="1:12" x14ac:dyDescent="0.25">
      <c r="E111" s="25"/>
      <c r="F111" s="25"/>
      <c r="G111" s="25"/>
    </row>
    <row r="112" spans="1:12" x14ac:dyDescent="0.25">
      <c r="E112" s="25"/>
      <c r="F112" s="25"/>
      <c r="G112" s="25"/>
    </row>
    <row r="113" spans="5:7" x14ac:dyDescent="0.25">
      <c r="E113" s="25"/>
      <c r="F113" s="25"/>
      <c r="G113" s="25"/>
    </row>
    <row r="114" spans="5:7" x14ac:dyDescent="0.25">
      <c r="E114" s="25"/>
      <c r="F114" s="25"/>
      <c r="G114" s="25"/>
    </row>
    <row r="115" spans="5:7" x14ac:dyDescent="0.25">
      <c r="E115" s="25"/>
      <c r="F115" s="25"/>
      <c r="G115" s="25"/>
    </row>
    <row r="116" spans="5:7" x14ac:dyDescent="0.25">
      <c r="E116" s="25"/>
      <c r="F116" s="25"/>
      <c r="G116" s="25"/>
    </row>
    <row r="117" spans="5:7" x14ac:dyDescent="0.25">
      <c r="E117" s="25"/>
      <c r="F117" s="25"/>
      <c r="G117" s="25"/>
    </row>
    <row r="118" spans="5:7" x14ac:dyDescent="0.25">
      <c r="E118" s="25"/>
      <c r="F118" s="25"/>
      <c r="G118" s="25"/>
    </row>
    <row r="119" spans="5:7" x14ac:dyDescent="0.25">
      <c r="E119" s="25"/>
      <c r="F119" s="25"/>
      <c r="G119" s="25"/>
    </row>
    <row r="120" spans="5:7" x14ac:dyDescent="0.25">
      <c r="E120" s="25"/>
      <c r="F120" s="25"/>
      <c r="G120" s="25"/>
    </row>
    <row r="121" spans="5:7" x14ac:dyDescent="0.25">
      <c r="E121" s="25"/>
      <c r="F121" s="25"/>
      <c r="G121" s="25"/>
    </row>
    <row r="122" spans="5:7" x14ac:dyDescent="0.25">
      <c r="E122" s="25"/>
      <c r="F122" s="25"/>
      <c r="G122" s="25"/>
    </row>
    <row r="123" spans="5:7" x14ac:dyDescent="0.25">
      <c r="E123" s="25"/>
      <c r="F123" s="25"/>
      <c r="G123" s="25"/>
    </row>
    <row r="124" spans="5:7" x14ac:dyDescent="0.25">
      <c r="E124" s="25"/>
      <c r="F124" s="25"/>
      <c r="G124" s="25"/>
    </row>
    <row r="125" spans="5:7" x14ac:dyDescent="0.25">
      <c r="F125" s="25"/>
      <c r="G125" s="25"/>
    </row>
    <row r="126" spans="5:7" x14ac:dyDescent="0.25">
      <c r="F126" s="25"/>
      <c r="G126" s="25"/>
    </row>
  </sheetData>
  <mergeCells count="46">
    <mergeCell ref="F83:H83"/>
    <mergeCell ref="G47:G57"/>
    <mergeCell ref="E77:H77"/>
    <mergeCell ref="F59:H59"/>
    <mergeCell ref="F70:H70"/>
    <mergeCell ref="F82:H82"/>
    <mergeCell ref="E104:H104"/>
    <mergeCell ref="A104:B104"/>
    <mergeCell ref="F89:H89"/>
    <mergeCell ref="A102:B102"/>
    <mergeCell ref="F84:H84"/>
    <mergeCell ref="E87:H87"/>
    <mergeCell ref="E96:H96"/>
    <mergeCell ref="F98:H98"/>
    <mergeCell ref="E102:H102"/>
    <mergeCell ref="G91:H91"/>
    <mergeCell ref="F92:H92"/>
    <mergeCell ref="G90:H90"/>
    <mergeCell ref="G93:H93"/>
    <mergeCell ref="G94:H94"/>
    <mergeCell ref="A4:L4"/>
    <mergeCell ref="I6:L6"/>
    <mergeCell ref="E8:L8"/>
    <mergeCell ref="G37:G39"/>
    <mergeCell ref="G41:G45"/>
    <mergeCell ref="G15:G20"/>
    <mergeCell ref="F13:H13"/>
    <mergeCell ref="G22:G25"/>
    <mergeCell ref="E11:H11"/>
    <mergeCell ref="A25:A26"/>
    <mergeCell ref="A6:B6"/>
    <mergeCell ref="A12:A13"/>
    <mergeCell ref="A16:A18"/>
    <mergeCell ref="A31:A35"/>
    <mergeCell ref="A39:A43"/>
    <mergeCell ref="A21:A22"/>
    <mergeCell ref="A8:C8"/>
    <mergeCell ref="A28:B28"/>
    <mergeCell ref="G66:G68"/>
    <mergeCell ref="F81:H81"/>
    <mergeCell ref="G72:H72"/>
    <mergeCell ref="G74:H74"/>
    <mergeCell ref="F80:H80"/>
    <mergeCell ref="G27:G33"/>
    <mergeCell ref="F35:H35"/>
    <mergeCell ref="G61:G6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25" orientation="landscape" r:id="rId1"/>
  <headerFooter>
    <oddFooter>&amp;RLinee Guida Fondi paritetici interprofessionali  - Allegato 3.1 - 2 di 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9BA07-4061-44C0-B8F5-F584FE11765E}">
  <sheetPr>
    <tabColor theme="4" tint="0.79998168889431442"/>
    <pageSetUpPr fitToPage="1"/>
  </sheetPr>
  <dimension ref="A1:Q6"/>
  <sheetViews>
    <sheetView showGridLines="0" tabSelected="1" topLeftCell="E1" zoomScale="83" zoomScaleNormal="83" zoomScaleSheetLayoutView="56" workbookViewId="0">
      <selection activeCell="G37" sqref="G37:J40"/>
    </sheetView>
  </sheetViews>
  <sheetFormatPr defaultColWidth="9.28515625" defaultRowHeight="15.75" x14ac:dyDescent="0.25"/>
  <cols>
    <col min="1" max="1" width="12.28515625" style="32" customWidth="1"/>
    <col min="2" max="2" width="14.5703125" style="32" customWidth="1"/>
    <col min="3" max="3" width="25" style="32" customWidth="1"/>
    <col min="4" max="4" width="16.28515625" style="32" bestFit="1" customWidth="1"/>
    <col min="5" max="5" width="9.28515625" style="32" customWidth="1"/>
    <col min="6" max="6" width="9.7109375" style="32" bestFit="1" customWidth="1"/>
    <col min="7" max="7" width="20.28515625" style="32" customWidth="1"/>
    <col min="8" max="8" width="28.140625" style="32" customWidth="1"/>
    <col min="9" max="9" width="18.28515625" style="32" customWidth="1"/>
    <col min="10" max="10" width="13.42578125" style="25" customWidth="1"/>
    <col min="11" max="11" width="16.28515625" style="25" customWidth="1"/>
    <col min="12" max="12" width="17" style="25" customWidth="1"/>
    <col min="13" max="13" width="23.7109375" style="25" customWidth="1"/>
    <col min="14" max="14" width="15.7109375" style="25" customWidth="1"/>
    <col min="15" max="15" width="17.7109375" style="25" customWidth="1"/>
    <col min="16" max="16" width="29.28515625" style="25" customWidth="1"/>
    <col min="17" max="16384" width="9.28515625" style="25"/>
  </cols>
  <sheetData>
    <row r="1" spans="1:17" ht="9" customHeight="1" x14ac:dyDescent="0.25">
      <c r="A1" s="59"/>
      <c r="B1" s="24"/>
      <c r="C1" s="24"/>
      <c r="D1" s="24"/>
      <c r="E1" s="24"/>
      <c r="F1" s="24"/>
      <c r="G1" s="24"/>
      <c r="H1" s="24"/>
      <c r="I1" s="24"/>
      <c r="J1" s="27"/>
      <c r="K1" s="27"/>
      <c r="L1" s="27"/>
      <c r="M1" s="27"/>
      <c r="N1" s="27"/>
      <c r="O1" s="27"/>
      <c r="P1" s="27"/>
    </row>
    <row r="2" spans="1:17" ht="18.399999999999999" customHeight="1" x14ac:dyDescent="0.3">
      <c r="A2" s="236" t="s">
        <v>170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</row>
    <row r="3" spans="1:17" s="79" customFormat="1" ht="22.9" customHeight="1" thickBot="1" x14ac:dyDescent="0.35">
      <c r="A3" s="239" t="s">
        <v>119</v>
      </c>
      <c r="B3" s="240"/>
      <c r="C3" s="240"/>
      <c r="D3" s="240"/>
      <c r="E3" s="240"/>
      <c r="F3" s="240"/>
      <c r="G3" s="240"/>
      <c r="H3" s="241" t="s">
        <v>125</v>
      </c>
      <c r="I3" s="242"/>
      <c r="J3" s="242"/>
      <c r="K3" s="242"/>
      <c r="L3" s="242"/>
      <c r="M3" s="242"/>
      <c r="N3" s="242"/>
      <c r="O3" s="242"/>
      <c r="P3" s="243"/>
    </row>
    <row r="4" spans="1:17" s="79" customFormat="1" ht="33" customHeight="1" x14ac:dyDescent="0.25">
      <c r="A4" s="244" t="s">
        <v>127</v>
      </c>
      <c r="B4" s="246" t="s">
        <v>128</v>
      </c>
      <c r="C4" s="247" t="s">
        <v>129</v>
      </c>
      <c r="D4" s="248" t="s">
        <v>130</v>
      </c>
      <c r="E4" s="249"/>
      <c r="F4" s="249"/>
      <c r="G4" s="250"/>
      <c r="H4" s="237" t="s">
        <v>131</v>
      </c>
      <c r="I4" s="237" t="s">
        <v>118</v>
      </c>
      <c r="J4" s="237" t="s">
        <v>215</v>
      </c>
      <c r="K4" s="237" t="s">
        <v>206</v>
      </c>
      <c r="L4" s="237" t="s">
        <v>207</v>
      </c>
      <c r="M4" s="237" t="s">
        <v>211</v>
      </c>
      <c r="N4" s="237" t="s">
        <v>205</v>
      </c>
      <c r="O4" s="237" t="s">
        <v>132</v>
      </c>
      <c r="P4" s="237" t="s">
        <v>133</v>
      </c>
      <c r="Q4" s="80"/>
    </row>
    <row r="5" spans="1:17" s="79" customFormat="1" ht="58.15" customHeight="1" x14ac:dyDescent="0.25">
      <c r="A5" s="245"/>
      <c r="B5" s="244"/>
      <c r="C5" s="244"/>
      <c r="D5" s="100" t="s">
        <v>123</v>
      </c>
      <c r="E5" s="100" t="s">
        <v>126</v>
      </c>
      <c r="F5" s="100" t="s">
        <v>124</v>
      </c>
      <c r="G5" s="100" t="s">
        <v>169</v>
      </c>
      <c r="H5" s="238"/>
      <c r="I5" s="238"/>
      <c r="J5" s="238"/>
      <c r="K5" s="238"/>
      <c r="L5" s="238"/>
      <c r="M5" s="238"/>
      <c r="N5" s="238"/>
      <c r="O5" s="238"/>
      <c r="P5" s="238"/>
    </row>
    <row r="6" spans="1:17" s="79" customFormat="1" ht="28.9" customHeight="1" x14ac:dyDescent="0.25">
      <c r="A6" s="153"/>
      <c r="B6" s="151"/>
      <c r="C6" s="151"/>
      <c r="D6" s="151"/>
      <c r="E6" s="151"/>
      <c r="F6" s="151"/>
      <c r="G6" s="156">
        <f>+C6+D6+F6-E6</f>
        <v>0</v>
      </c>
      <c r="H6" s="151"/>
      <c r="I6" s="151"/>
      <c r="J6" s="152"/>
      <c r="K6" s="157">
        <f>IFERROR((MIN(J6,250000)*0.08+MAX(MIN(J6-250000,750000),0)*0.06+MAX(J6-1000000,0)*0.04)/J6,0)</f>
        <v>0</v>
      </c>
      <c r="L6" s="154"/>
      <c r="M6" s="154"/>
      <c r="N6" s="158">
        <f>+K6+L6+M6</f>
        <v>0</v>
      </c>
      <c r="O6" s="159">
        <f>+N6*(H6+I6)</f>
        <v>0</v>
      </c>
      <c r="P6" s="155">
        <f>+O6-D6-F6</f>
        <v>0</v>
      </c>
    </row>
  </sheetData>
  <mergeCells count="16">
    <mergeCell ref="A2:P2"/>
    <mergeCell ref="O4:O5"/>
    <mergeCell ref="P4:P5"/>
    <mergeCell ref="A3:G3"/>
    <mergeCell ref="H3:P3"/>
    <mergeCell ref="A4:A5"/>
    <mergeCell ref="B4:B5"/>
    <mergeCell ref="C4:C5"/>
    <mergeCell ref="D4:G4"/>
    <mergeCell ref="H4:H5"/>
    <mergeCell ref="I4:I5"/>
    <mergeCell ref="J4:J5"/>
    <mergeCell ref="N4:N5"/>
    <mergeCell ref="K4:K5"/>
    <mergeCell ref="L4:L5"/>
    <mergeCell ref="M4:M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9" orientation="landscape" r:id="rId1"/>
  <headerFooter>
    <oddFooter>&amp;RLinee Guida Fondi paritetici interprofessionali  - Allegato 3.1 - 3 di 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0CF26-AEFF-4731-8724-1886A619CFC9}">
  <sheetPr>
    <tabColor theme="4" tint="0.79998168889431442"/>
    <pageSetUpPr fitToPage="1"/>
  </sheetPr>
  <dimension ref="A1:H16"/>
  <sheetViews>
    <sheetView tabSelected="1" topLeftCell="A2" zoomScale="70" zoomScaleNormal="70" workbookViewId="0">
      <selection activeCell="G37" sqref="G37:J40"/>
    </sheetView>
  </sheetViews>
  <sheetFormatPr defaultRowHeight="15" x14ac:dyDescent="0.25"/>
  <cols>
    <col min="1" max="3" width="34.7109375" customWidth="1"/>
    <col min="4" max="4" width="32.28515625" customWidth="1"/>
  </cols>
  <sheetData>
    <row r="1" spans="1:8" ht="29.65" customHeight="1" thickBot="1" x14ac:dyDescent="0.3">
      <c r="A1" s="251" t="s">
        <v>216</v>
      </c>
      <c r="B1" s="252"/>
      <c r="C1" s="252"/>
      <c r="D1" s="253"/>
    </row>
    <row r="2" spans="1:8" ht="48" thickBot="1" x14ac:dyDescent="0.3">
      <c r="A2" s="107" t="s">
        <v>171</v>
      </c>
      <c r="B2" s="108" t="s">
        <v>172</v>
      </c>
      <c r="C2" s="108" t="s">
        <v>173</v>
      </c>
      <c r="D2" s="109" t="s">
        <v>185</v>
      </c>
    </row>
    <row r="3" spans="1:8" ht="79.5" thickBot="1" x14ac:dyDescent="0.3">
      <c r="A3" s="103" t="s">
        <v>199</v>
      </c>
      <c r="B3" s="104" t="s">
        <v>174</v>
      </c>
      <c r="C3" s="105" t="s">
        <v>220</v>
      </c>
      <c r="D3" s="106"/>
      <c r="H3" s="112"/>
    </row>
    <row r="4" spans="1:8" ht="63.75" thickBot="1" x14ac:dyDescent="0.3">
      <c r="A4" s="103" t="s">
        <v>200</v>
      </c>
      <c r="B4" s="104" t="s">
        <v>175</v>
      </c>
      <c r="C4" s="105" t="s">
        <v>176</v>
      </c>
      <c r="D4" s="106"/>
      <c r="H4" s="112"/>
    </row>
    <row r="5" spans="1:8" ht="15.75" thickBot="1" x14ac:dyDescent="0.3"/>
    <row r="6" spans="1:8" ht="36" customHeight="1" thickBot="1" x14ac:dyDescent="0.3">
      <c r="A6" s="254" t="s">
        <v>208</v>
      </c>
      <c r="B6" s="255"/>
      <c r="C6" s="256"/>
    </row>
    <row r="7" spans="1:8" ht="63.75" thickBot="1" x14ac:dyDescent="0.3">
      <c r="A7" s="107" t="s">
        <v>180</v>
      </c>
      <c r="B7" s="108" t="s">
        <v>172</v>
      </c>
      <c r="C7" s="109" t="s">
        <v>187</v>
      </c>
    </row>
    <row r="8" spans="1:8" ht="111" thickBot="1" x14ac:dyDescent="0.3">
      <c r="A8" s="101" t="s">
        <v>181</v>
      </c>
      <c r="B8" s="104" t="s">
        <v>183</v>
      </c>
      <c r="C8" s="106"/>
    </row>
    <row r="9" spans="1:8" ht="126.75" thickBot="1" x14ac:dyDescent="0.3">
      <c r="A9" s="101" t="s">
        <v>182</v>
      </c>
      <c r="B9" s="104" t="s">
        <v>184</v>
      </c>
      <c r="C9" s="106"/>
    </row>
    <row r="10" spans="1:8" ht="15.75" thickBot="1" x14ac:dyDescent="0.3"/>
    <row r="11" spans="1:8" ht="16.5" thickBot="1" x14ac:dyDescent="0.3">
      <c r="A11" s="257" t="s">
        <v>217</v>
      </c>
      <c r="B11" s="258"/>
      <c r="C11" s="258"/>
      <c r="D11" s="259"/>
    </row>
    <row r="12" spans="1:8" ht="48" thickBot="1" x14ac:dyDescent="0.3">
      <c r="A12" s="107" t="s">
        <v>171</v>
      </c>
      <c r="B12" s="108" t="s">
        <v>172</v>
      </c>
      <c r="C12" s="108" t="s">
        <v>173</v>
      </c>
      <c r="D12" s="109" t="s">
        <v>186</v>
      </c>
    </row>
    <row r="13" spans="1:8" ht="237.75" thickBot="1" x14ac:dyDescent="0.3">
      <c r="A13" s="103" t="s">
        <v>177</v>
      </c>
      <c r="B13" s="104" t="s">
        <v>201</v>
      </c>
      <c r="C13" s="104" t="s">
        <v>202</v>
      </c>
      <c r="D13" s="106"/>
      <c r="F13" s="113"/>
      <c r="G13" s="113"/>
      <c r="H13" s="113"/>
    </row>
    <row r="14" spans="1:8" ht="107.65" customHeight="1" x14ac:dyDescent="0.25">
      <c r="A14" s="260" t="s">
        <v>203</v>
      </c>
      <c r="B14" s="262" t="s">
        <v>188</v>
      </c>
      <c r="C14" s="110" t="s">
        <v>218</v>
      </c>
      <c r="D14" s="111"/>
    </row>
    <row r="15" spans="1:8" ht="16.5" thickBot="1" x14ac:dyDescent="0.3">
      <c r="A15" s="261"/>
      <c r="B15" s="263"/>
      <c r="C15" s="160" t="s">
        <v>219</v>
      </c>
      <c r="D15" s="102"/>
    </row>
    <row r="16" spans="1:8" ht="63.75" thickBot="1" x14ac:dyDescent="0.3">
      <c r="A16" s="103" t="s">
        <v>204</v>
      </c>
      <c r="B16" s="104" t="s">
        <v>178</v>
      </c>
      <c r="C16" s="104" t="s">
        <v>179</v>
      </c>
      <c r="D16" s="102"/>
    </row>
  </sheetData>
  <mergeCells count="5">
    <mergeCell ref="A1:D1"/>
    <mergeCell ref="A6:C6"/>
    <mergeCell ref="A11:D11"/>
    <mergeCell ref="A14:A15"/>
    <mergeCell ref="B14:B15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  <headerFooter>
    <oddFooter>&amp;RLinee Guida Fondi paritetici interprofessionali  - Allegato 3.1 - 4 di 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41"/>
  <sheetViews>
    <sheetView workbookViewId="0">
      <selection activeCell="A3" sqref="A3"/>
    </sheetView>
  </sheetViews>
  <sheetFormatPr defaultRowHeight="15" x14ac:dyDescent="0.25"/>
  <cols>
    <col min="1" max="1" width="72.5703125" customWidth="1"/>
    <col min="3" max="3" width="37.7109375" customWidth="1"/>
    <col min="4" max="4" width="11.5703125" bestFit="1" customWidth="1"/>
    <col min="5" max="5" width="13.5703125" customWidth="1"/>
  </cols>
  <sheetData>
    <row r="3" spans="1:3" x14ac:dyDescent="0.25">
      <c r="A3" s="1" t="s">
        <v>0</v>
      </c>
      <c r="C3" s="1" t="s">
        <v>1</v>
      </c>
    </row>
    <row r="4" spans="1:3" x14ac:dyDescent="0.25">
      <c r="A4" s="2" t="s">
        <v>40</v>
      </c>
      <c r="C4" s="2" t="s">
        <v>2</v>
      </c>
    </row>
    <row r="5" spans="1:3" x14ac:dyDescent="0.25">
      <c r="A5" s="2" t="s">
        <v>41</v>
      </c>
      <c r="C5" s="4" t="s">
        <v>3</v>
      </c>
    </row>
    <row r="6" spans="1:3" x14ac:dyDescent="0.25">
      <c r="A6" s="2" t="s">
        <v>42</v>
      </c>
    </row>
    <row r="7" spans="1:3" x14ac:dyDescent="0.25">
      <c r="A7" s="2" t="s">
        <v>43</v>
      </c>
    </row>
    <row r="8" spans="1:3" x14ac:dyDescent="0.25">
      <c r="A8" s="3" t="s">
        <v>44</v>
      </c>
      <c r="C8" s="1" t="s">
        <v>1</v>
      </c>
    </row>
    <row r="9" spans="1:3" x14ac:dyDescent="0.25">
      <c r="C9" s="3" t="s">
        <v>2</v>
      </c>
    </row>
    <row r="11" spans="1:3" x14ac:dyDescent="0.25">
      <c r="C11" s="23"/>
    </row>
    <row r="12" spans="1:3" x14ac:dyDescent="0.25">
      <c r="A12" s="8" t="s">
        <v>29</v>
      </c>
    </row>
    <row r="13" spans="1:3" x14ac:dyDescent="0.25">
      <c r="A13" s="8" t="s">
        <v>30</v>
      </c>
    </row>
    <row r="14" spans="1:3" x14ac:dyDescent="0.25">
      <c r="A14" s="5" t="s">
        <v>5</v>
      </c>
    </row>
    <row r="15" spans="1:3" x14ac:dyDescent="0.25">
      <c r="A15" s="5" t="s">
        <v>4</v>
      </c>
    </row>
    <row r="16" spans="1:3" x14ac:dyDescent="0.25">
      <c r="A16" s="5" t="s">
        <v>6</v>
      </c>
    </row>
    <row r="17" spans="1:5" x14ac:dyDescent="0.25">
      <c r="A17" s="5" t="s">
        <v>7</v>
      </c>
    </row>
    <row r="18" spans="1:5" x14ac:dyDescent="0.25">
      <c r="A18" s="5" t="s">
        <v>8</v>
      </c>
    </row>
    <row r="19" spans="1:5" x14ac:dyDescent="0.25">
      <c r="A19" s="5" t="s">
        <v>9</v>
      </c>
    </row>
    <row r="20" spans="1:5" x14ac:dyDescent="0.25">
      <c r="A20" s="6" t="s">
        <v>10</v>
      </c>
    </row>
    <row r="21" spans="1:5" x14ac:dyDescent="0.25">
      <c r="A21" s="5" t="s">
        <v>11</v>
      </c>
    </row>
    <row r="22" spans="1:5" x14ac:dyDescent="0.25">
      <c r="A22" s="5" t="s">
        <v>12</v>
      </c>
    </row>
    <row r="23" spans="1:5" x14ac:dyDescent="0.25">
      <c r="A23" s="5" t="s">
        <v>13</v>
      </c>
    </row>
    <row r="24" spans="1:5" x14ac:dyDescent="0.25">
      <c r="A24" s="5" t="s">
        <v>14</v>
      </c>
    </row>
    <row r="25" spans="1:5" x14ac:dyDescent="0.25">
      <c r="A25" s="5" t="s">
        <v>15</v>
      </c>
    </row>
    <row r="26" spans="1:5" x14ac:dyDescent="0.25">
      <c r="A26" s="5" t="s">
        <v>16</v>
      </c>
    </row>
    <row r="27" spans="1:5" x14ac:dyDescent="0.25">
      <c r="A27" s="5" t="s">
        <v>36</v>
      </c>
    </row>
    <row r="28" spans="1:5" x14ac:dyDescent="0.25">
      <c r="A28" s="5" t="s">
        <v>37</v>
      </c>
    </row>
    <row r="29" spans="1:5" x14ac:dyDescent="0.25">
      <c r="A29" s="5" t="s">
        <v>38</v>
      </c>
    </row>
    <row r="30" spans="1:5" x14ac:dyDescent="0.25">
      <c r="A30" s="5" t="s">
        <v>18</v>
      </c>
    </row>
    <row r="31" spans="1:5" ht="15.75" thickBot="1" x14ac:dyDescent="0.3">
      <c r="A31" s="5" t="s">
        <v>17</v>
      </c>
      <c r="D31" t="s">
        <v>39</v>
      </c>
    </row>
    <row r="32" spans="1:5" x14ac:dyDescent="0.25">
      <c r="A32" s="5" t="s">
        <v>19</v>
      </c>
      <c r="C32" s="9">
        <v>496414.4</v>
      </c>
      <c r="D32" s="10" t="s">
        <v>31</v>
      </c>
      <c r="E32" s="11"/>
    </row>
    <row r="33" spans="1:5" x14ac:dyDescent="0.25">
      <c r="A33" s="6" t="s">
        <v>20</v>
      </c>
      <c r="C33" s="12">
        <v>130235.69</v>
      </c>
      <c r="D33" t="s">
        <v>34</v>
      </c>
      <c r="E33" s="13"/>
    </row>
    <row r="34" spans="1:5" x14ac:dyDescent="0.25">
      <c r="A34" s="6" t="s">
        <v>21</v>
      </c>
      <c r="C34" s="14">
        <f>27142.53+101722.24</f>
        <v>128864.77</v>
      </c>
      <c r="D34" t="s">
        <v>32</v>
      </c>
      <c r="E34" s="15"/>
    </row>
    <row r="35" spans="1:5" x14ac:dyDescent="0.25">
      <c r="A35" s="6" t="s">
        <v>22</v>
      </c>
      <c r="C35" s="14">
        <f>1034.96+227.6+108.36</f>
        <v>1370.9199999999998</v>
      </c>
      <c r="D35" t="s">
        <v>33</v>
      </c>
      <c r="E35" s="13"/>
    </row>
    <row r="36" spans="1:5" x14ac:dyDescent="0.25">
      <c r="A36" s="5" t="s">
        <v>23</v>
      </c>
      <c r="C36" s="12">
        <v>65117.84</v>
      </c>
      <c r="D36" s="21">
        <f>(C32-C33)*0.5</f>
        <v>183089.35500000001</v>
      </c>
      <c r="E36" s="15">
        <f>D36-(C32*0.5)</f>
        <v>-65117.845000000001</v>
      </c>
    </row>
    <row r="37" spans="1:5" x14ac:dyDescent="0.25">
      <c r="A37" s="5" t="s">
        <v>24</v>
      </c>
      <c r="C37" s="16">
        <f>C34/C33</f>
        <v>0.98947354599956439</v>
      </c>
      <c r="D37" s="17">
        <f>C36*C37</f>
        <v>64432.380052632274</v>
      </c>
      <c r="E37" s="13"/>
    </row>
    <row r="38" spans="1:5" ht="24.75" thickBot="1" x14ac:dyDescent="0.3">
      <c r="A38" s="5" t="s">
        <v>25</v>
      </c>
      <c r="C38" s="18">
        <f>C35/C33</f>
        <v>1.052645400043567E-2</v>
      </c>
      <c r="D38" s="19">
        <f>C36*C38</f>
        <v>685.4599473677298</v>
      </c>
      <c r="E38" s="20"/>
    </row>
    <row r="39" spans="1:5" x14ac:dyDescent="0.25">
      <c r="A39" s="5" t="s">
        <v>26</v>
      </c>
    </row>
    <row r="40" spans="1:5" x14ac:dyDescent="0.25">
      <c r="A40" s="5" t="s">
        <v>27</v>
      </c>
      <c r="D40" s="22" t="s">
        <v>35</v>
      </c>
      <c r="E40" s="22"/>
    </row>
    <row r="41" spans="1:5" x14ac:dyDescent="0.25">
      <c r="A41" s="7" t="s">
        <v>28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2</vt:i4>
      </vt:variant>
    </vt:vector>
  </HeadingPairs>
  <TitlesOfParts>
    <vt:vector size="7" baseType="lpstr">
      <vt:lpstr>Frontespizio</vt:lpstr>
      <vt:lpstr>Rendiconto finanziario</vt:lpstr>
      <vt:lpstr>Prospetto FEGR e AF</vt:lpstr>
      <vt:lpstr>Standard di Funzionamento</vt:lpstr>
      <vt:lpstr>motore</vt:lpstr>
      <vt:lpstr>'Prospetto FEGR e AF'!Area_stampa</vt:lpstr>
      <vt:lpstr>'Rendiconto finanziario'!Area_stampa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2026-05-11T12:20:54Z</dcterms:modified>
</cp:coreProperties>
</file>